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ErikKahnt\Nextcloud\KDM - Kirchliches Datenschutz-Modell\KDM - KiTa Fallbeispiel\"/>
    </mc:Choice>
  </mc:AlternateContent>
  <xr:revisionPtr revIDLastSave="0" documentId="13_ncr:1_{BEBDEA0B-A8A4-425C-ABF0-4347BCEE4AE7}" xr6:coauthVersionLast="47" xr6:coauthVersionMax="47" xr10:uidLastSave="{00000000-0000-0000-0000-000000000000}"/>
  <bookViews>
    <workbookView xWindow="-120" yWindow="-120" windowWidth="29040" windowHeight="15720" tabRatio="615" xr2:uid="{00000000-000D-0000-FFFF-FFFF00000000}"/>
  </bookViews>
  <sheets>
    <sheet name="Versionshistorie" sheetId="1" r:id="rId1"/>
    <sheet name="VT Beschreibung" sheetId="2" r:id="rId2"/>
    <sheet name="Risiken und Maßnahmen" sheetId="3" r:id="rId3"/>
    <sheet name="Maßnahmenkataloge" sheetId="4" r:id="rId4"/>
    <sheet name="Anhang1_Schutzbedarf-EW-Risiko" sheetId="5" r:id="rId5"/>
    <sheet name="Anhang2_Dropdown" sheetId="6" state="hidden" r:id="rId6"/>
  </sheets>
  <definedNames>
    <definedName name="_xlnm._FilterDatabase" localSheetId="5" hidden="1">Anhang2_Dropdown!$K$2:$O$34</definedName>
    <definedName name="_xlnm._FilterDatabase" localSheetId="3" hidden="1">Maßnahmenkataloge!$B$7:$M$485</definedName>
    <definedName name="_xlnm._FilterDatabase" localSheetId="2" hidden="1">'Risiken und Maßnahmen'!$A$6:$Y$481</definedName>
    <definedName name="_ftn1" localSheetId="0">Versionshistorie!$A$20</definedName>
    <definedName name="_ftnref1" localSheetId="0">Versionshistorie!$A$17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N7" i="3" l="1"/>
  <c r="Q7" i="3"/>
  <c r="R7" i="3"/>
  <c r="N8" i="3"/>
  <c r="Q8" i="3"/>
  <c r="R8" i="3"/>
  <c r="N9" i="3"/>
  <c r="Q9" i="3"/>
  <c r="R9" i="3"/>
  <c r="N10" i="3"/>
  <c r="Q10" i="3"/>
  <c r="R10" i="3"/>
  <c r="N11" i="3"/>
  <c r="Q11" i="3"/>
  <c r="R11" i="3"/>
  <c r="N12" i="3"/>
  <c r="Q12" i="3"/>
  <c r="R12" i="3"/>
  <c r="N13" i="3"/>
  <c r="Q13" i="3"/>
  <c r="R13" i="3"/>
  <c r="N14" i="3"/>
  <c r="Q14" i="3"/>
  <c r="R14" i="3"/>
  <c r="N15" i="3"/>
  <c r="Q15" i="3"/>
  <c r="R15" i="3"/>
  <c r="N16" i="3"/>
  <c r="Q16" i="3"/>
  <c r="R16" i="3"/>
  <c r="N17" i="3"/>
  <c r="Q17" i="3"/>
  <c r="R17" i="3"/>
  <c r="N18" i="3"/>
  <c r="Q18" i="3"/>
  <c r="R18" i="3"/>
  <c r="N19" i="3"/>
  <c r="Q19" i="3"/>
  <c r="R19" i="3"/>
  <c r="N20" i="3"/>
  <c r="Q20" i="3"/>
  <c r="R20" i="3"/>
  <c r="N21" i="3"/>
  <c r="Q21" i="3"/>
  <c r="R21" i="3"/>
  <c r="N22" i="3"/>
  <c r="Q22" i="3"/>
  <c r="R22" i="3"/>
  <c r="N23" i="3"/>
  <c r="Q23" i="3"/>
  <c r="R23" i="3"/>
  <c r="N24" i="3"/>
  <c r="Q24" i="3"/>
  <c r="R24" i="3"/>
  <c r="N25" i="3"/>
  <c r="Q25" i="3"/>
  <c r="R25" i="3"/>
  <c r="N26" i="3"/>
  <c r="Q26" i="3"/>
  <c r="R26" i="3"/>
  <c r="N27" i="3"/>
  <c r="Q27" i="3"/>
  <c r="R27" i="3"/>
  <c r="N28" i="3"/>
  <c r="Q28" i="3"/>
  <c r="R28" i="3"/>
  <c r="N29" i="3"/>
  <c r="Q29" i="3"/>
  <c r="R29" i="3"/>
  <c r="D3" i="3" l="1"/>
  <c r="R30" i="3"/>
  <c r="Q30" i="3"/>
  <c r="N30" i="3"/>
  <c r="R481" i="3" l="1"/>
  <c r="Q481" i="3"/>
  <c r="N481" i="3"/>
  <c r="R480" i="3"/>
  <c r="Q480" i="3"/>
  <c r="N480" i="3"/>
  <c r="R479" i="3"/>
  <c r="Q479" i="3"/>
  <c r="N479" i="3"/>
  <c r="R478" i="3"/>
  <c r="Q478" i="3"/>
  <c r="N478" i="3"/>
  <c r="R477" i="3"/>
  <c r="Q477" i="3"/>
  <c r="N477" i="3"/>
  <c r="R476" i="3"/>
  <c r="Q476" i="3"/>
  <c r="N476" i="3"/>
  <c r="R475" i="3"/>
  <c r="Q475" i="3"/>
  <c r="N475" i="3"/>
  <c r="R474" i="3"/>
  <c r="Q474" i="3"/>
  <c r="N474" i="3"/>
  <c r="R473" i="3"/>
  <c r="Q473" i="3"/>
  <c r="N473" i="3"/>
  <c r="R472" i="3"/>
  <c r="Q472" i="3"/>
  <c r="N472" i="3"/>
  <c r="R471" i="3"/>
  <c r="Q471" i="3"/>
  <c r="N471" i="3"/>
  <c r="R470" i="3"/>
  <c r="Q470" i="3"/>
  <c r="N470" i="3"/>
  <c r="R469" i="3"/>
  <c r="Q469" i="3"/>
  <c r="N469" i="3"/>
  <c r="R468" i="3"/>
  <c r="Q468" i="3"/>
  <c r="N468" i="3"/>
  <c r="R467" i="3"/>
  <c r="Q467" i="3"/>
  <c r="N467" i="3"/>
  <c r="R466" i="3"/>
  <c r="Q466" i="3"/>
  <c r="N466" i="3"/>
  <c r="R465" i="3"/>
  <c r="Q465" i="3"/>
  <c r="N465" i="3"/>
  <c r="R464" i="3"/>
  <c r="Q464" i="3"/>
  <c r="N464" i="3"/>
  <c r="R463" i="3"/>
  <c r="Q463" i="3"/>
  <c r="N463" i="3"/>
  <c r="R462" i="3"/>
  <c r="Q462" i="3"/>
  <c r="N462" i="3"/>
  <c r="R461" i="3"/>
  <c r="Q461" i="3"/>
  <c r="N461" i="3"/>
  <c r="R460" i="3"/>
  <c r="Q460" i="3"/>
  <c r="N460" i="3"/>
  <c r="R459" i="3"/>
  <c r="Q459" i="3"/>
  <c r="N459" i="3"/>
  <c r="R458" i="3"/>
  <c r="Q458" i="3"/>
  <c r="N458" i="3"/>
  <c r="R457" i="3"/>
  <c r="Q457" i="3"/>
  <c r="N457" i="3"/>
  <c r="R456" i="3"/>
  <c r="Q456" i="3"/>
  <c r="N456" i="3"/>
  <c r="R455" i="3"/>
  <c r="Q455" i="3"/>
  <c r="N455" i="3"/>
  <c r="R454" i="3"/>
  <c r="Q454" i="3"/>
  <c r="N454" i="3"/>
  <c r="R453" i="3"/>
  <c r="Q453" i="3"/>
  <c r="N453" i="3"/>
  <c r="R452" i="3"/>
  <c r="Q452" i="3"/>
  <c r="N452" i="3"/>
  <c r="R451" i="3"/>
  <c r="Q451" i="3"/>
  <c r="N451" i="3"/>
  <c r="R450" i="3"/>
  <c r="Q450" i="3"/>
  <c r="N450" i="3"/>
  <c r="R449" i="3"/>
  <c r="Q449" i="3"/>
  <c r="N449" i="3"/>
  <c r="R448" i="3"/>
  <c r="Q448" i="3"/>
  <c r="N448" i="3"/>
  <c r="R447" i="3"/>
  <c r="Q447" i="3"/>
  <c r="N447" i="3"/>
  <c r="R446" i="3"/>
  <c r="Q446" i="3"/>
  <c r="N446" i="3"/>
  <c r="R445" i="3"/>
  <c r="Q445" i="3"/>
  <c r="N445" i="3"/>
  <c r="R444" i="3"/>
  <c r="Q444" i="3"/>
  <c r="N444" i="3"/>
  <c r="R443" i="3"/>
  <c r="Q443" i="3"/>
  <c r="N443" i="3"/>
  <c r="R442" i="3"/>
  <c r="Q442" i="3"/>
  <c r="N442" i="3"/>
  <c r="R441" i="3"/>
  <c r="Q441" i="3"/>
  <c r="N441" i="3"/>
  <c r="R440" i="3"/>
  <c r="Q440" i="3"/>
  <c r="N440" i="3"/>
  <c r="R439" i="3"/>
  <c r="Q439" i="3"/>
  <c r="N439" i="3"/>
  <c r="R438" i="3"/>
  <c r="Q438" i="3"/>
  <c r="N438" i="3"/>
  <c r="R437" i="3"/>
  <c r="Q437" i="3"/>
  <c r="N437" i="3"/>
  <c r="R436" i="3"/>
  <c r="Q436" i="3"/>
  <c r="N436" i="3"/>
  <c r="R435" i="3"/>
  <c r="Q435" i="3"/>
  <c r="N435" i="3"/>
  <c r="R434" i="3"/>
  <c r="Q434" i="3"/>
  <c r="N434" i="3"/>
  <c r="R433" i="3"/>
  <c r="Q433" i="3"/>
  <c r="N433" i="3"/>
  <c r="R432" i="3"/>
  <c r="Q432" i="3"/>
  <c r="N432" i="3"/>
  <c r="R431" i="3"/>
  <c r="Q431" i="3"/>
  <c r="N431" i="3"/>
  <c r="R430" i="3"/>
  <c r="Q430" i="3"/>
  <c r="N430" i="3"/>
  <c r="R429" i="3"/>
  <c r="Q429" i="3"/>
  <c r="N429" i="3"/>
  <c r="R428" i="3"/>
  <c r="Q428" i="3"/>
  <c r="N428" i="3"/>
  <c r="R427" i="3"/>
  <c r="Q427" i="3"/>
  <c r="N427" i="3"/>
  <c r="R426" i="3"/>
  <c r="Q426" i="3"/>
  <c r="N426" i="3"/>
  <c r="R425" i="3"/>
  <c r="Q425" i="3"/>
  <c r="N425" i="3"/>
  <c r="R424" i="3"/>
  <c r="Q424" i="3"/>
  <c r="N424" i="3"/>
  <c r="R423" i="3"/>
  <c r="Q423" i="3"/>
  <c r="N423" i="3"/>
  <c r="R422" i="3"/>
  <c r="Q422" i="3"/>
  <c r="N422" i="3"/>
  <c r="R421" i="3"/>
  <c r="Q421" i="3"/>
  <c r="N421" i="3"/>
  <c r="R420" i="3"/>
  <c r="Q420" i="3"/>
  <c r="N420" i="3"/>
  <c r="R419" i="3"/>
  <c r="Q419" i="3"/>
  <c r="N419" i="3"/>
  <c r="R418" i="3"/>
  <c r="Q418" i="3"/>
  <c r="N418" i="3"/>
  <c r="R417" i="3"/>
  <c r="Q417" i="3"/>
  <c r="N417" i="3"/>
  <c r="R416" i="3"/>
  <c r="Q416" i="3"/>
  <c r="N416" i="3"/>
  <c r="R415" i="3"/>
  <c r="Q415" i="3"/>
  <c r="N415" i="3"/>
  <c r="R414" i="3"/>
  <c r="Q414" i="3"/>
  <c r="N414" i="3"/>
  <c r="R413" i="3"/>
  <c r="Q413" i="3"/>
  <c r="N413" i="3"/>
  <c r="R412" i="3"/>
  <c r="Q412" i="3"/>
  <c r="N412" i="3"/>
  <c r="R411" i="3"/>
  <c r="Q411" i="3"/>
  <c r="N411" i="3"/>
  <c r="R410" i="3"/>
  <c r="Q410" i="3"/>
  <c r="N410" i="3"/>
  <c r="R409" i="3"/>
  <c r="Q409" i="3"/>
  <c r="N409" i="3"/>
  <c r="R408" i="3"/>
  <c r="Q408" i="3"/>
  <c r="N408" i="3"/>
  <c r="R407" i="3"/>
  <c r="Q407" i="3"/>
  <c r="N407" i="3"/>
  <c r="R406" i="3"/>
  <c r="Q406" i="3"/>
  <c r="N406" i="3"/>
  <c r="R405" i="3"/>
  <c r="Q405" i="3"/>
  <c r="N405" i="3"/>
  <c r="R404" i="3"/>
  <c r="Q404" i="3"/>
  <c r="N404" i="3"/>
  <c r="R403" i="3"/>
  <c r="Q403" i="3"/>
  <c r="N403" i="3"/>
  <c r="R402" i="3"/>
  <c r="Q402" i="3"/>
  <c r="N402" i="3"/>
  <c r="R401" i="3"/>
  <c r="Q401" i="3"/>
  <c r="N401" i="3"/>
  <c r="R400" i="3"/>
  <c r="Q400" i="3"/>
  <c r="N400" i="3"/>
  <c r="R399" i="3"/>
  <c r="Q399" i="3"/>
  <c r="N399" i="3"/>
  <c r="R398" i="3"/>
  <c r="Q398" i="3"/>
  <c r="N398" i="3"/>
  <c r="R397" i="3"/>
  <c r="Q397" i="3"/>
  <c r="N397" i="3"/>
  <c r="R396" i="3"/>
  <c r="Q396" i="3"/>
  <c r="N396" i="3"/>
  <c r="R395" i="3"/>
  <c r="Q395" i="3"/>
  <c r="N395" i="3"/>
  <c r="R394" i="3"/>
  <c r="Q394" i="3"/>
  <c r="N394" i="3"/>
  <c r="R393" i="3"/>
  <c r="Q393" i="3"/>
  <c r="N393" i="3"/>
  <c r="R392" i="3"/>
  <c r="Q392" i="3"/>
  <c r="N392" i="3"/>
  <c r="R391" i="3"/>
  <c r="Q391" i="3"/>
  <c r="N391" i="3"/>
  <c r="R390" i="3"/>
  <c r="Q390" i="3"/>
  <c r="N390" i="3"/>
  <c r="R389" i="3"/>
  <c r="Q389" i="3"/>
  <c r="N389" i="3"/>
  <c r="R388" i="3"/>
  <c r="Q388" i="3"/>
  <c r="N388" i="3"/>
  <c r="R387" i="3"/>
  <c r="Q387" i="3"/>
  <c r="N387" i="3"/>
  <c r="R386" i="3"/>
  <c r="Q386" i="3"/>
  <c r="N386" i="3"/>
  <c r="R385" i="3"/>
  <c r="Q385" i="3"/>
  <c r="N385" i="3"/>
  <c r="R384" i="3"/>
  <c r="Q384" i="3"/>
  <c r="N384" i="3"/>
  <c r="R383" i="3"/>
  <c r="Q383" i="3"/>
  <c r="N383" i="3"/>
  <c r="R382" i="3"/>
  <c r="Q382" i="3"/>
  <c r="N382" i="3"/>
  <c r="R381" i="3"/>
  <c r="Q381" i="3"/>
  <c r="N381" i="3"/>
  <c r="R380" i="3"/>
  <c r="Q380" i="3"/>
  <c r="N380" i="3"/>
  <c r="R379" i="3"/>
  <c r="Q379" i="3"/>
  <c r="N379" i="3"/>
  <c r="R378" i="3"/>
  <c r="Q378" i="3"/>
  <c r="N378" i="3"/>
  <c r="R377" i="3"/>
  <c r="Q377" i="3"/>
  <c r="N377" i="3"/>
  <c r="R376" i="3"/>
  <c r="Q376" i="3"/>
  <c r="N376" i="3"/>
  <c r="R375" i="3"/>
  <c r="Q375" i="3"/>
  <c r="N375" i="3"/>
  <c r="R374" i="3"/>
  <c r="Q374" i="3"/>
  <c r="N374" i="3"/>
  <c r="R373" i="3"/>
  <c r="Q373" i="3"/>
  <c r="N373" i="3"/>
  <c r="R372" i="3"/>
  <c r="Q372" i="3"/>
  <c r="N372" i="3"/>
  <c r="R371" i="3"/>
  <c r="Q371" i="3"/>
  <c r="N371" i="3"/>
  <c r="R370" i="3"/>
  <c r="Q370" i="3"/>
  <c r="N370" i="3"/>
  <c r="R369" i="3"/>
  <c r="Q369" i="3"/>
  <c r="N369" i="3"/>
  <c r="R368" i="3"/>
  <c r="Q368" i="3"/>
  <c r="N368" i="3"/>
  <c r="R367" i="3"/>
  <c r="Q367" i="3"/>
  <c r="N367" i="3"/>
  <c r="R366" i="3"/>
  <c r="Q366" i="3"/>
  <c r="N366" i="3"/>
  <c r="R365" i="3"/>
  <c r="Q365" i="3"/>
  <c r="N365" i="3"/>
  <c r="R364" i="3"/>
  <c r="Q364" i="3"/>
  <c r="N364" i="3"/>
  <c r="R363" i="3"/>
  <c r="Q363" i="3"/>
  <c r="N363" i="3"/>
  <c r="R362" i="3"/>
  <c r="Q362" i="3"/>
  <c r="N362" i="3"/>
  <c r="R361" i="3"/>
  <c r="Q361" i="3"/>
  <c r="N361" i="3"/>
  <c r="R360" i="3"/>
  <c r="Q360" i="3"/>
  <c r="N360" i="3"/>
  <c r="R359" i="3"/>
  <c r="Q359" i="3"/>
  <c r="N359" i="3"/>
  <c r="R358" i="3"/>
  <c r="Q358" i="3"/>
  <c r="N358" i="3"/>
  <c r="R357" i="3"/>
  <c r="Q357" i="3"/>
  <c r="N357" i="3"/>
  <c r="R356" i="3"/>
  <c r="Q356" i="3"/>
  <c r="N356" i="3"/>
  <c r="R355" i="3"/>
  <c r="Q355" i="3"/>
  <c r="N355" i="3"/>
  <c r="R354" i="3"/>
  <c r="Q354" i="3"/>
  <c r="N354" i="3"/>
  <c r="R353" i="3"/>
  <c r="Q353" i="3"/>
  <c r="N353" i="3"/>
  <c r="R352" i="3"/>
  <c r="Q352" i="3"/>
  <c r="N352" i="3"/>
  <c r="R351" i="3"/>
  <c r="Q351" i="3"/>
  <c r="N351" i="3"/>
  <c r="R350" i="3"/>
  <c r="Q350" i="3"/>
  <c r="N350" i="3"/>
  <c r="R349" i="3"/>
  <c r="Q349" i="3"/>
  <c r="N349" i="3"/>
  <c r="R348" i="3"/>
  <c r="Q348" i="3"/>
  <c r="N348" i="3"/>
  <c r="R347" i="3"/>
  <c r="Q347" i="3"/>
  <c r="N347" i="3"/>
  <c r="R346" i="3"/>
  <c r="Q346" i="3"/>
  <c r="N346" i="3"/>
  <c r="R345" i="3"/>
  <c r="Q345" i="3"/>
  <c r="N345" i="3"/>
  <c r="R344" i="3"/>
  <c r="Q344" i="3"/>
  <c r="N344" i="3"/>
  <c r="R343" i="3"/>
  <c r="Q343" i="3"/>
  <c r="N343" i="3"/>
  <c r="R342" i="3"/>
  <c r="Q342" i="3"/>
  <c r="N342" i="3"/>
  <c r="R341" i="3"/>
  <c r="Q341" i="3"/>
  <c r="N341" i="3"/>
  <c r="R340" i="3"/>
  <c r="Q340" i="3"/>
  <c r="N340" i="3"/>
  <c r="R339" i="3"/>
  <c r="Q339" i="3"/>
  <c r="N339" i="3"/>
  <c r="R338" i="3"/>
  <c r="Q338" i="3"/>
  <c r="N338" i="3"/>
  <c r="R337" i="3"/>
  <c r="Q337" i="3"/>
  <c r="N337" i="3"/>
  <c r="R336" i="3"/>
  <c r="Q336" i="3"/>
  <c r="N336" i="3"/>
  <c r="R335" i="3"/>
  <c r="Q335" i="3"/>
  <c r="N335" i="3"/>
  <c r="R334" i="3"/>
  <c r="Q334" i="3"/>
  <c r="N334" i="3"/>
  <c r="R333" i="3"/>
  <c r="Q333" i="3"/>
  <c r="N333" i="3"/>
  <c r="R332" i="3"/>
  <c r="Q332" i="3"/>
  <c r="N332" i="3"/>
  <c r="R331" i="3"/>
  <c r="Q331" i="3"/>
  <c r="N331" i="3"/>
  <c r="R330" i="3"/>
  <c r="Q330" i="3"/>
  <c r="N330" i="3"/>
  <c r="R329" i="3"/>
  <c r="Q329" i="3"/>
  <c r="N329" i="3"/>
  <c r="R328" i="3"/>
  <c r="Q328" i="3"/>
  <c r="N328" i="3"/>
  <c r="R327" i="3"/>
  <c r="Q327" i="3"/>
  <c r="N327" i="3"/>
  <c r="R326" i="3"/>
  <c r="Q326" i="3"/>
  <c r="N326" i="3"/>
  <c r="R325" i="3"/>
  <c r="Q325" i="3"/>
  <c r="N325" i="3"/>
  <c r="R324" i="3"/>
  <c r="Q324" i="3"/>
  <c r="N324" i="3"/>
  <c r="R323" i="3"/>
  <c r="Q323" i="3"/>
  <c r="N323" i="3"/>
  <c r="R322" i="3"/>
  <c r="Q322" i="3"/>
  <c r="N322" i="3"/>
  <c r="R321" i="3"/>
  <c r="Q321" i="3"/>
  <c r="N321" i="3"/>
  <c r="R320" i="3"/>
  <c r="Q320" i="3"/>
  <c r="N320" i="3"/>
  <c r="R319" i="3"/>
  <c r="Q319" i="3"/>
  <c r="N319" i="3"/>
  <c r="R318" i="3"/>
  <c r="Q318" i="3"/>
  <c r="N318" i="3"/>
  <c r="R317" i="3"/>
  <c r="Q317" i="3"/>
  <c r="N317" i="3"/>
  <c r="R316" i="3"/>
  <c r="Q316" i="3"/>
  <c r="N316" i="3"/>
  <c r="R315" i="3"/>
  <c r="Q315" i="3"/>
  <c r="N315" i="3"/>
  <c r="R314" i="3"/>
  <c r="Q314" i="3"/>
  <c r="N314" i="3"/>
  <c r="R313" i="3"/>
  <c r="Q313" i="3"/>
  <c r="N313" i="3"/>
  <c r="R312" i="3"/>
  <c r="Q312" i="3"/>
  <c r="N312" i="3"/>
  <c r="R311" i="3"/>
  <c r="Q311" i="3"/>
  <c r="N311" i="3"/>
  <c r="R310" i="3"/>
  <c r="Q310" i="3"/>
  <c r="N310" i="3"/>
  <c r="R309" i="3"/>
  <c r="Q309" i="3"/>
  <c r="N309" i="3"/>
  <c r="R308" i="3"/>
  <c r="Q308" i="3"/>
  <c r="N308" i="3"/>
  <c r="R307" i="3"/>
  <c r="Q307" i="3"/>
  <c r="N307" i="3"/>
  <c r="R306" i="3"/>
  <c r="Q306" i="3"/>
  <c r="N306" i="3"/>
  <c r="R305" i="3"/>
  <c r="Q305" i="3"/>
  <c r="N305" i="3"/>
  <c r="R304" i="3"/>
  <c r="Q304" i="3"/>
  <c r="N304" i="3"/>
  <c r="R303" i="3"/>
  <c r="Q303" i="3"/>
  <c r="N303" i="3"/>
  <c r="R302" i="3"/>
  <c r="Q302" i="3"/>
  <c r="N302" i="3"/>
  <c r="R301" i="3"/>
  <c r="Q301" i="3"/>
  <c r="N301" i="3"/>
  <c r="R300" i="3"/>
  <c r="Q300" i="3"/>
  <c r="N300" i="3"/>
  <c r="R299" i="3"/>
  <c r="Q299" i="3"/>
  <c r="N299" i="3"/>
  <c r="R298" i="3"/>
  <c r="Q298" i="3"/>
  <c r="N298" i="3"/>
  <c r="R297" i="3"/>
  <c r="Q297" i="3"/>
  <c r="N297" i="3"/>
  <c r="R296" i="3"/>
  <c r="Q296" i="3"/>
  <c r="N296" i="3"/>
  <c r="R295" i="3"/>
  <c r="Q295" i="3"/>
  <c r="N295" i="3"/>
  <c r="R294" i="3"/>
  <c r="Q294" i="3"/>
  <c r="N294" i="3"/>
  <c r="R293" i="3"/>
  <c r="Q293" i="3"/>
  <c r="N293" i="3"/>
  <c r="R292" i="3"/>
  <c r="Q292" i="3"/>
  <c r="N292" i="3"/>
  <c r="R291" i="3"/>
  <c r="Q291" i="3"/>
  <c r="N291" i="3"/>
  <c r="R290" i="3"/>
  <c r="Q290" i="3"/>
  <c r="N290" i="3"/>
  <c r="R289" i="3"/>
  <c r="Q289" i="3"/>
  <c r="N289" i="3"/>
  <c r="R288" i="3"/>
  <c r="Q288" i="3"/>
  <c r="N288" i="3"/>
  <c r="R287" i="3"/>
  <c r="Q287" i="3"/>
  <c r="N287" i="3"/>
  <c r="R286" i="3"/>
  <c r="Q286" i="3"/>
  <c r="N286" i="3"/>
  <c r="R285" i="3"/>
  <c r="Q285" i="3"/>
  <c r="N285" i="3"/>
  <c r="R284" i="3"/>
  <c r="Q284" i="3"/>
  <c r="N284" i="3"/>
  <c r="R283" i="3"/>
  <c r="Q283" i="3"/>
  <c r="N283" i="3"/>
  <c r="R282" i="3"/>
  <c r="Q282" i="3"/>
  <c r="N282" i="3"/>
  <c r="R281" i="3"/>
  <c r="Q281" i="3"/>
  <c r="N281" i="3"/>
  <c r="R280" i="3"/>
  <c r="Q280" i="3"/>
  <c r="N280" i="3"/>
  <c r="R279" i="3"/>
  <c r="Q279" i="3"/>
  <c r="N279" i="3"/>
  <c r="R278" i="3"/>
  <c r="Q278" i="3"/>
  <c r="N278" i="3"/>
  <c r="R277" i="3"/>
  <c r="Q277" i="3"/>
  <c r="N277" i="3"/>
  <c r="R276" i="3"/>
  <c r="Q276" i="3"/>
  <c r="N276" i="3"/>
  <c r="R275" i="3"/>
  <c r="Q275" i="3"/>
  <c r="N275" i="3"/>
  <c r="R274" i="3"/>
  <c r="Q274" i="3"/>
  <c r="N274" i="3"/>
  <c r="R273" i="3"/>
  <c r="Q273" i="3"/>
  <c r="N273" i="3"/>
  <c r="R272" i="3"/>
  <c r="Q272" i="3"/>
  <c r="N272" i="3"/>
  <c r="R271" i="3"/>
  <c r="Q271" i="3"/>
  <c r="N271" i="3"/>
  <c r="R270" i="3"/>
  <c r="Q270" i="3"/>
  <c r="N270" i="3"/>
  <c r="R269" i="3"/>
  <c r="Q269" i="3"/>
  <c r="N269" i="3"/>
  <c r="R268" i="3"/>
  <c r="Q268" i="3"/>
  <c r="N268" i="3"/>
  <c r="R267" i="3"/>
  <c r="Q267" i="3"/>
  <c r="N267" i="3"/>
  <c r="R266" i="3"/>
  <c r="Q266" i="3"/>
  <c r="N266" i="3"/>
  <c r="R265" i="3"/>
  <c r="Q265" i="3"/>
  <c r="N265" i="3"/>
  <c r="R264" i="3"/>
  <c r="Q264" i="3"/>
  <c r="N264" i="3"/>
  <c r="R263" i="3"/>
  <c r="Q263" i="3"/>
  <c r="N263" i="3"/>
  <c r="R262" i="3"/>
  <c r="Q262" i="3"/>
  <c r="N262" i="3"/>
  <c r="R261" i="3"/>
  <c r="Q261" i="3"/>
  <c r="N261" i="3"/>
  <c r="R260" i="3"/>
  <c r="Q260" i="3"/>
  <c r="N260" i="3"/>
  <c r="R259" i="3"/>
  <c r="Q259" i="3"/>
  <c r="N259" i="3"/>
  <c r="R258" i="3"/>
  <c r="Q258" i="3"/>
  <c r="N258" i="3"/>
  <c r="R257" i="3"/>
  <c r="Q257" i="3"/>
  <c r="N257" i="3"/>
  <c r="R256" i="3"/>
  <c r="Q256" i="3"/>
  <c r="N256" i="3"/>
  <c r="R255" i="3"/>
  <c r="Q255" i="3"/>
  <c r="N255" i="3"/>
  <c r="R254" i="3"/>
  <c r="Q254" i="3"/>
  <c r="N254" i="3"/>
  <c r="R253" i="3"/>
  <c r="Q253" i="3"/>
  <c r="N253" i="3"/>
  <c r="R252" i="3"/>
  <c r="Q252" i="3"/>
  <c r="N252" i="3"/>
  <c r="R251" i="3"/>
  <c r="Q251" i="3"/>
  <c r="N251" i="3"/>
  <c r="R250" i="3"/>
  <c r="Q250" i="3"/>
  <c r="N250" i="3"/>
  <c r="R249" i="3"/>
  <c r="Q249" i="3"/>
  <c r="N249" i="3"/>
  <c r="R248" i="3"/>
  <c r="Q248" i="3"/>
  <c r="N248" i="3"/>
  <c r="R247" i="3"/>
  <c r="Q247" i="3"/>
  <c r="N247" i="3"/>
  <c r="R246" i="3"/>
  <c r="Q246" i="3"/>
  <c r="N246" i="3"/>
  <c r="R245" i="3"/>
  <c r="Q245" i="3"/>
  <c r="N245" i="3"/>
  <c r="R244" i="3"/>
  <c r="Q244" i="3"/>
  <c r="N244" i="3"/>
  <c r="R243" i="3"/>
  <c r="Q243" i="3"/>
  <c r="N243" i="3"/>
  <c r="R242" i="3"/>
  <c r="Q242" i="3"/>
  <c r="N242" i="3"/>
  <c r="R241" i="3"/>
  <c r="Q241" i="3"/>
  <c r="N241" i="3"/>
  <c r="R240" i="3"/>
  <c r="Q240" i="3"/>
  <c r="N240" i="3"/>
  <c r="R239" i="3"/>
  <c r="Q239" i="3"/>
  <c r="N239" i="3"/>
  <c r="R238" i="3"/>
  <c r="Q238" i="3"/>
  <c r="N238" i="3"/>
  <c r="R237" i="3"/>
  <c r="Q237" i="3"/>
  <c r="N237" i="3"/>
  <c r="R236" i="3"/>
  <c r="Q236" i="3"/>
  <c r="N236" i="3"/>
  <c r="R235" i="3"/>
  <c r="Q235" i="3"/>
  <c r="N235" i="3"/>
  <c r="R234" i="3"/>
  <c r="Q234" i="3"/>
  <c r="N234" i="3"/>
  <c r="R233" i="3"/>
  <c r="Q233" i="3"/>
  <c r="N233" i="3"/>
  <c r="R232" i="3"/>
  <c r="Q232" i="3"/>
  <c r="N232" i="3"/>
  <c r="R231" i="3"/>
  <c r="Q231" i="3"/>
  <c r="N231" i="3"/>
  <c r="R230" i="3"/>
  <c r="Q230" i="3"/>
  <c r="N230" i="3"/>
  <c r="R229" i="3"/>
  <c r="Q229" i="3"/>
  <c r="N229" i="3"/>
  <c r="R228" i="3"/>
  <c r="Q228" i="3"/>
  <c r="N228" i="3"/>
  <c r="R227" i="3"/>
  <c r="Q227" i="3"/>
  <c r="N227" i="3"/>
  <c r="R226" i="3"/>
  <c r="Q226" i="3"/>
  <c r="N226" i="3"/>
  <c r="R225" i="3"/>
  <c r="Q225" i="3"/>
  <c r="N225" i="3"/>
  <c r="R224" i="3"/>
  <c r="Q224" i="3"/>
  <c r="N224" i="3"/>
  <c r="R223" i="3"/>
  <c r="Q223" i="3"/>
  <c r="N223" i="3"/>
  <c r="R222" i="3"/>
  <c r="Q222" i="3"/>
  <c r="N222" i="3"/>
  <c r="R221" i="3"/>
  <c r="Q221" i="3"/>
  <c r="N221" i="3"/>
  <c r="R220" i="3"/>
  <c r="Q220" i="3"/>
  <c r="N220" i="3"/>
  <c r="R219" i="3"/>
  <c r="Q219" i="3"/>
  <c r="N219" i="3"/>
  <c r="R218" i="3"/>
  <c r="Q218" i="3"/>
  <c r="N218" i="3"/>
  <c r="R217" i="3"/>
  <c r="Q217" i="3"/>
  <c r="N217" i="3"/>
  <c r="R216" i="3"/>
  <c r="Q216" i="3"/>
  <c r="N216" i="3"/>
  <c r="R215" i="3"/>
  <c r="Q215" i="3"/>
  <c r="N215" i="3"/>
  <c r="R214" i="3"/>
  <c r="Q214" i="3"/>
  <c r="N214" i="3"/>
  <c r="R213" i="3"/>
  <c r="Q213" i="3"/>
  <c r="N213" i="3"/>
  <c r="R212" i="3"/>
  <c r="Q212" i="3"/>
  <c r="N212" i="3"/>
  <c r="R211" i="3"/>
  <c r="Q211" i="3"/>
  <c r="N211" i="3"/>
  <c r="R210" i="3"/>
  <c r="Q210" i="3"/>
  <c r="N210" i="3"/>
  <c r="R209" i="3"/>
  <c r="Q209" i="3"/>
  <c r="N209" i="3"/>
  <c r="R208" i="3"/>
  <c r="Q208" i="3"/>
  <c r="N208" i="3"/>
  <c r="R207" i="3"/>
  <c r="Q207" i="3"/>
  <c r="N207" i="3"/>
  <c r="R206" i="3"/>
  <c r="Q206" i="3"/>
  <c r="N206" i="3"/>
  <c r="R205" i="3"/>
  <c r="Q205" i="3"/>
  <c r="N205" i="3"/>
  <c r="R204" i="3"/>
  <c r="Q204" i="3"/>
  <c r="N204" i="3"/>
  <c r="R203" i="3"/>
  <c r="Q203" i="3"/>
  <c r="N203" i="3"/>
  <c r="R202" i="3"/>
  <c r="Q202" i="3"/>
  <c r="N202" i="3"/>
  <c r="R201" i="3"/>
  <c r="Q201" i="3"/>
  <c r="N201" i="3"/>
  <c r="R200" i="3"/>
  <c r="Q200" i="3"/>
  <c r="N200" i="3"/>
  <c r="R199" i="3"/>
  <c r="Q199" i="3"/>
  <c r="N199" i="3"/>
  <c r="R198" i="3"/>
  <c r="Q198" i="3"/>
  <c r="N198" i="3"/>
  <c r="R197" i="3"/>
  <c r="Q197" i="3"/>
  <c r="N197" i="3"/>
  <c r="R196" i="3"/>
  <c r="Q196" i="3"/>
  <c r="N196" i="3"/>
  <c r="R195" i="3"/>
  <c r="Q195" i="3"/>
  <c r="N195" i="3"/>
  <c r="R194" i="3"/>
  <c r="Q194" i="3"/>
  <c r="N194" i="3"/>
  <c r="R193" i="3"/>
  <c r="Q193" i="3"/>
  <c r="N193" i="3"/>
  <c r="R192" i="3"/>
  <c r="Q192" i="3"/>
  <c r="N192" i="3"/>
  <c r="R191" i="3"/>
  <c r="Q191" i="3"/>
  <c r="N191" i="3"/>
  <c r="R190" i="3"/>
  <c r="Q190" i="3"/>
  <c r="N190" i="3"/>
  <c r="R189" i="3"/>
  <c r="Q189" i="3"/>
  <c r="N189" i="3"/>
  <c r="R188" i="3"/>
  <c r="Q188" i="3"/>
  <c r="N188" i="3"/>
  <c r="R187" i="3"/>
  <c r="Q187" i="3"/>
  <c r="N187" i="3"/>
  <c r="R186" i="3"/>
  <c r="Q186" i="3"/>
  <c r="N186" i="3"/>
  <c r="R185" i="3"/>
  <c r="Q185" i="3"/>
  <c r="N185" i="3"/>
  <c r="R184" i="3"/>
  <c r="Q184" i="3"/>
  <c r="N184" i="3"/>
  <c r="R183" i="3"/>
  <c r="Q183" i="3"/>
  <c r="N183" i="3"/>
  <c r="R182" i="3"/>
  <c r="Q182" i="3"/>
  <c r="N182" i="3"/>
  <c r="R181" i="3"/>
  <c r="Q181" i="3"/>
  <c r="N181" i="3"/>
  <c r="R180" i="3"/>
  <c r="Q180" i="3"/>
  <c r="N180" i="3"/>
  <c r="R179" i="3"/>
  <c r="Q179" i="3"/>
  <c r="N179" i="3"/>
  <c r="R178" i="3"/>
  <c r="Q178" i="3"/>
  <c r="N178" i="3"/>
  <c r="R177" i="3"/>
  <c r="Q177" i="3"/>
  <c r="N177" i="3"/>
  <c r="R176" i="3"/>
  <c r="Q176" i="3"/>
  <c r="N176" i="3"/>
  <c r="R175" i="3"/>
  <c r="Q175" i="3"/>
  <c r="N175" i="3"/>
  <c r="R174" i="3"/>
  <c r="Q174" i="3"/>
  <c r="N174" i="3"/>
  <c r="R173" i="3"/>
  <c r="Q173" i="3"/>
  <c r="N173" i="3"/>
  <c r="R172" i="3"/>
  <c r="Q172" i="3"/>
  <c r="N172" i="3"/>
  <c r="R171" i="3"/>
  <c r="Q171" i="3"/>
  <c r="N171" i="3"/>
  <c r="R170" i="3"/>
  <c r="Q170" i="3"/>
  <c r="N170" i="3"/>
  <c r="R169" i="3"/>
  <c r="Q169" i="3"/>
  <c r="N169" i="3"/>
  <c r="R168" i="3"/>
  <c r="Q168" i="3"/>
  <c r="N168" i="3"/>
  <c r="R167" i="3"/>
  <c r="Q167" i="3"/>
  <c r="N167" i="3"/>
  <c r="R166" i="3"/>
  <c r="Q166" i="3"/>
  <c r="N166" i="3"/>
  <c r="R165" i="3"/>
  <c r="Q165" i="3"/>
  <c r="N165" i="3"/>
  <c r="R164" i="3"/>
  <c r="Q164" i="3"/>
  <c r="N164" i="3"/>
  <c r="R163" i="3"/>
  <c r="Q163" i="3"/>
  <c r="N163" i="3"/>
  <c r="R162" i="3"/>
  <c r="Q162" i="3"/>
  <c r="N162" i="3"/>
  <c r="R161" i="3"/>
  <c r="Q161" i="3"/>
  <c r="N161" i="3"/>
  <c r="R160" i="3"/>
  <c r="Q160" i="3"/>
  <c r="N160" i="3"/>
  <c r="R159" i="3"/>
  <c r="Q159" i="3"/>
  <c r="N159" i="3"/>
  <c r="R158" i="3"/>
  <c r="Q158" i="3"/>
  <c r="N158" i="3"/>
  <c r="R157" i="3"/>
  <c r="Q157" i="3"/>
  <c r="N157" i="3"/>
  <c r="R156" i="3"/>
  <c r="Q156" i="3"/>
  <c r="N156" i="3"/>
  <c r="R155" i="3"/>
  <c r="Q155" i="3"/>
  <c r="N155" i="3"/>
  <c r="R154" i="3"/>
  <c r="Q154" i="3"/>
  <c r="N154" i="3"/>
  <c r="R153" i="3"/>
  <c r="Q153" i="3"/>
  <c r="N153" i="3"/>
  <c r="R152" i="3"/>
  <c r="Q152" i="3"/>
  <c r="N152" i="3"/>
  <c r="R151" i="3"/>
  <c r="Q151" i="3"/>
  <c r="N151" i="3"/>
  <c r="R150" i="3"/>
  <c r="Q150" i="3"/>
  <c r="N150" i="3"/>
  <c r="R149" i="3"/>
  <c r="Q149" i="3"/>
  <c r="N149" i="3"/>
  <c r="R148" i="3"/>
  <c r="Q148" i="3"/>
  <c r="N148" i="3"/>
  <c r="R147" i="3"/>
  <c r="Q147" i="3"/>
  <c r="N147" i="3"/>
  <c r="R146" i="3"/>
  <c r="Q146" i="3"/>
  <c r="N146" i="3"/>
  <c r="R145" i="3"/>
  <c r="Q145" i="3"/>
  <c r="N145" i="3"/>
  <c r="R144" i="3"/>
  <c r="Q144" i="3"/>
  <c r="N144" i="3"/>
  <c r="R143" i="3"/>
  <c r="Q143" i="3"/>
  <c r="N143" i="3"/>
  <c r="R142" i="3"/>
  <c r="Q142" i="3"/>
  <c r="N142" i="3"/>
  <c r="R141" i="3"/>
  <c r="Q141" i="3"/>
  <c r="N141" i="3"/>
  <c r="R140" i="3"/>
  <c r="Q140" i="3"/>
  <c r="N140" i="3"/>
  <c r="R139" i="3"/>
  <c r="Q139" i="3"/>
  <c r="N139" i="3"/>
  <c r="R138" i="3"/>
  <c r="Q138" i="3"/>
  <c r="N138" i="3"/>
  <c r="R137" i="3"/>
  <c r="Q137" i="3"/>
  <c r="N137" i="3"/>
  <c r="R136" i="3"/>
  <c r="Q136" i="3"/>
  <c r="N136" i="3"/>
  <c r="R135" i="3"/>
  <c r="Q135" i="3"/>
  <c r="N135" i="3"/>
  <c r="R134" i="3"/>
  <c r="Q134" i="3"/>
  <c r="N134" i="3"/>
  <c r="R133" i="3"/>
  <c r="Q133" i="3"/>
  <c r="N133" i="3"/>
  <c r="R132" i="3"/>
  <c r="Q132" i="3"/>
  <c r="N132" i="3"/>
  <c r="R131" i="3"/>
  <c r="Q131" i="3"/>
  <c r="N131" i="3"/>
  <c r="R130" i="3"/>
  <c r="Q130" i="3"/>
  <c r="N130" i="3"/>
  <c r="R129" i="3"/>
  <c r="Q129" i="3"/>
  <c r="N129" i="3"/>
  <c r="R128" i="3"/>
  <c r="Q128" i="3"/>
  <c r="N128" i="3"/>
  <c r="R127" i="3"/>
  <c r="Q127" i="3"/>
  <c r="N127" i="3"/>
  <c r="R126" i="3"/>
  <c r="Q126" i="3"/>
  <c r="N126" i="3"/>
  <c r="R125" i="3"/>
  <c r="Q125" i="3"/>
  <c r="N125" i="3"/>
  <c r="R124" i="3"/>
  <c r="Q124" i="3"/>
  <c r="N124" i="3"/>
  <c r="R123" i="3"/>
  <c r="Q123" i="3"/>
  <c r="N123" i="3"/>
  <c r="R122" i="3"/>
  <c r="Q122" i="3"/>
  <c r="N122" i="3"/>
  <c r="R121" i="3"/>
  <c r="Q121" i="3"/>
  <c r="N121" i="3"/>
  <c r="R120" i="3"/>
  <c r="Q120" i="3"/>
  <c r="N120" i="3"/>
  <c r="R119" i="3"/>
  <c r="Q119" i="3"/>
  <c r="N119" i="3"/>
  <c r="R118" i="3"/>
  <c r="Q118" i="3"/>
  <c r="N118" i="3"/>
  <c r="R117" i="3"/>
  <c r="Q117" i="3"/>
  <c r="N117" i="3"/>
  <c r="R116" i="3"/>
  <c r="Q116" i="3"/>
  <c r="N116" i="3"/>
  <c r="R115" i="3"/>
  <c r="Q115" i="3"/>
  <c r="N115" i="3"/>
  <c r="R114" i="3"/>
  <c r="Q114" i="3"/>
  <c r="N114" i="3"/>
  <c r="R113" i="3"/>
  <c r="Q113" i="3"/>
  <c r="N113" i="3"/>
  <c r="R112" i="3"/>
  <c r="Q112" i="3"/>
  <c r="N112" i="3"/>
  <c r="R111" i="3"/>
  <c r="Q111" i="3"/>
  <c r="N111" i="3"/>
  <c r="R110" i="3"/>
  <c r="Q110" i="3"/>
  <c r="N110" i="3"/>
  <c r="R109" i="3"/>
  <c r="Q109" i="3"/>
  <c r="N109" i="3"/>
  <c r="R108" i="3"/>
  <c r="Q108" i="3"/>
  <c r="N108" i="3"/>
  <c r="R107" i="3"/>
  <c r="Q107" i="3"/>
  <c r="N107" i="3"/>
  <c r="R106" i="3"/>
  <c r="Q106" i="3"/>
  <c r="N106" i="3"/>
  <c r="R105" i="3"/>
  <c r="Q105" i="3"/>
  <c r="N105" i="3"/>
  <c r="R104" i="3"/>
  <c r="Q104" i="3"/>
  <c r="N104" i="3"/>
  <c r="R103" i="3"/>
  <c r="Q103" i="3"/>
  <c r="N103" i="3"/>
  <c r="R102" i="3"/>
  <c r="Q102" i="3"/>
  <c r="N102" i="3"/>
  <c r="R101" i="3"/>
  <c r="Q101" i="3"/>
  <c r="N101" i="3"/>
  <c r="R100" i="3"/>
  <c r="Q100" i="3"/>
  <c r="N100" i="3"/>
  <c r="R99" i="3"/>
  <c r="Q99" i="3"/>
  <c r="N99" i="3"/>
  <c r="R98" i="3"/>
  <c r="Q98" i="3"/>
  <c r="N98" i="3"/>
  <c r="R97" i="3"/>
  <c r="Q97" i="3"/>
  <c r="N97" i="3"/>
  <c r="R96" i="3"/>
  <c r="Q96" i="3"/>
  <c r="N96" i="3"/>
  <c r="R95" i="3"/>
  <c r="Q95" i="3"/>
  <c r="N95" i="3"/>
  <c r="R94" i="3"/>
  <c r="Q94" i="3"/>
  <c r="N94" i="3"/>
  <c r="R93" i="3"/>
  <c r="Q93" i="3"/>
  <c r="N93" i="3"/>
  <c r="R92" i="3"/>
  <c r="Q92" i="3"/>
  <c r="N92" i="3"/>
  <c r="R91" i="3"/>
  <c r="Q91" i="3"/>
  <c r="N91" i="3"/>
  <c r="R90" i="3"/>
  <c r="Q90" i="3"/>
  <c r="N90" i="3"/>
  <c r="R89" i="3"/>
  <c r="Q89" i="3"/>
  <c r="N89" i="3"/>
  <c r="R88" i="3"/>
  <c r="Q88" i="3"/>
  <c r="N88" i="3"/>
  <c r="R87" i="3"/>
  <c r="Q87" i="3"/>
  <c r="N87" i="3"/>
  <c r="R86" i="3"/>
  <c r="Q86" i="3"/>
  <c r="N86" i="3"/>
  <c r="R85" i="3"/>
  <c r="Q85" i="3"/>
  <c r="N85" i="3"/>
  <c r="R84" i="3"/>
  <c r="Q84" i="3"/>
  <c r="N84" i="3"/>
  <c r="R83" i="3"/>
  <c r="Q83" i="3"/>
  <c r="N83" i="3"/>
  <c r="R82" i="3"/>
  <c r="Q82" i="3"/>
  <c r="N82" i="3"/>
  <c r="R81" i="3"/>
  <c r="Q81" i="3"/>
  <c r="N81" i="3"/>
  <c r="R80" i="3"/>
  <c r="Q80" i="3"/>
  <c r="N80" i="3"/>
  <c r="R79" i="3"/>
  <c r="Q79" i="3"/>
  <c r="N79" i="3"/>
  <c r="R78" i="3"/>
  <c r="Q78" i="3"/>
  <c r="N78" i="3"/>
  <c r="R77" i="3"/>
  <c r="Q77" i="3"/>
  <c r="N77" i="3"/>
  <c r="R76" i="3"/>
  <c r="Q76" i="3"/>
  <c r="N76" i="3"/>
  <c r="R75" i="3"/>
  <c r="Q75" i="3"/>
  <c r="N75" i="3"/>
  <c r="R74" i="3"/>
  <c r="Q74" i="3"/>
  <c r="N74" i="3"/>
  <c r="R73" i="3"/>
  <c r="Q73" i="3"/>
  <c r="N73" i="3"/>
  <c r="R72" i="3"/>
  <c r="Q72" i="3"/>
  <c r="N72" i="3"/>
  <c r="R71" i="3"/>
  <c r="Q71" i="3"/>
  <c r="N71" i="3"/>
  <c r="R70" i="3"/>
  <c r="Q70" i="3"/>
  <c r="N70" i="3"/>
  <c r="R69" i="3"/>
  <c r="Q69" i="3"/>
  <c r="N69" i="3"/>
  <c r="R68" i="3"/>
  <c r="Q68" i="3"/>
  <c r="N68" i="3"/>
  <c r="R67" i="3"/>
  <c r="Q67" i="3"/>
  <c r="N67" i="3"/>
  <c r="R66" i="3"/>
  <c r="Q66" i="3"/>
  <c r="N66" i="3"/>
  <c r="R65" i="3"/>
  <c r="Q65" i="3"/>
  <c r="N65" i="3"/>
  <c r="R64" i="3"/>
  <c r="Q64" i="3"/>
  <c r="N64" i="3"/>
  <c r="R63" i="3"/>
  <c r="Q63" i="3"/>
  <c r="N63" i="3"/>
  <c r="R62" i="3"/>
  <c r="Q62" i="3"/>
  <c r="N62" i="3"/>
  <c r="R61" i="3"/>
  <c r="Q61" i="3"/>
  <c r="N61" i="3"/>
  <c r="R60" i="3"/>
  <c r="Q60" i="3"/>
  <c r="N60" i="3"/>
  <c r="R59" i="3"/>
  <c r="Q59" i="3"/>
  <c r="N59" i="3"/>
  <c r="R58" i="3"/>
  <c r="Q58" i="3"/>
  <c r="N58" i="3"/>
  <c r="R57" i="3"/>
  <c r="Q57" i="3"/>
  <c r="N57" i="3"/>
  <c r="R56" i="3"/>
  <c r="Q56" i="3"/>
  <c r="N56" i="3"/>
  <c r="R55" i="3"/>
  <c r="Q55" i="3"/>
  <c r="N55" i="3"/>
  <c r="R54" i="3"/>
  <c r="Q54" i="3"/>
  <c r="N54" i="3"/>
  <c r="R53" i="3"/>
  <c r="Q53" i="3"/>
  <c r="N53" i="3"/>
  <c r="R52" i="3"/>
  <c r="Q52" i="3"/>
  <c r="N52" i="3"/>
  <c r="R51" i="3"/>
  <c r="Q51" i="3"/>
  <c r="N51" i="3"/>
  <c r="R50" i="3"/>
  <c r="Q50" i="3"/>
  <c r="N50" i="3"/>
  <c r="R49" i="3"/>
  <c r="Q49" i="3"/>
  <c r="N49" i="3"/>
  <c r="R48" i="3"/>
  <c r="Q48" i="3"/>
  <c r="N48" i="3"/>
  <c r="R47" i="3"/>
  <c r="Q47" i="3"/>
  <c r="N47" i="3"/>
  <c r="R46" i="3"/>
  <c r="Q46" i="3"/>
  <c r="N46" i="3"/>
  <c r="R45" i="3"/>
  <c r="Q45" i="3"/>
  <c r="N45" i="3"/>
  <c r="R44" i="3"/>
  <c r="Q44" i="3"/>
  <c r="N44" i="3"/>
  <c r="R43" i="3"/>
  <c r="Q43" i="3"/>
  <c r="N43" i="3"/>
  <c r="R42" i="3"/>
  <c r="Q42" i="3"/>
  <c r="N42" i="3"/>
  <c r="R41" i="3"/>
  <c r="Q41" i="3"/>
  <c r="N41" i="3"/>
  <c r="R40" i="3"/>
  <c r="Q40" i="3"/>
  <c r="N40" i="3"/>
  <c r="R39" i="3"/>
  <c r="Q39" i="3"/>
  <c r="N39" i="3"/>
  <c r="R38" i="3"/>
  <c r="Q38" i="3"/>
  <c r="N38" i="3"/>
  <c r="R37" i="3"/>
  <c r="Q37" i="3"/>
  <c r="N37" i="3"/>
  <c r="R36" i="3"/>
  <c r="Q36" i="3"/>
  <c r="N36" i="3"/>
  <c r="R35" i="3"/>
  <c r="Q35" i="3"/>
  <c r="N35" i="3"/>
  <c r="R34" i="3"/>
  <c r="Q34" i="3"/>
  <c r="N34" i="3"/>
  <c r="R33" i="3"/>
  <c r="Q33" i="3"/>
  <c r="N33" i="3"/>
  <c r="R32" i="3"/>
  <c r="Q32" i="3"/>
  <c r="N32" i="3"/>
  <c r="R31" i="3"/>
  <c r="Q31" i="3"/>
  <c r="N31" i="3"/>
</calcChain>
</file>

<file path=xl/sharedStrings.xml><?xml version="1.0" encoding="utf-8"?>
<sst xmlns="http://schemas.openxmlformats.org/spreadsheetml/2006/main" count="5365" uniqueCount="1617">
  <si>
    <t xml:space="preserve">Versionshistorie </t>
  </si>
  <si>
    <t>Version</t>
  </si>
  <si>
    <t>Geändertes Blatt</t>
  </si>
  <si>
    <t>Änderung</t>
  </si>
  <si>
    <t>Autor</t>
  </si>
  <si>
    <t>Datum</t>
  </si>
  <si>
    <t xml:space="preserve">Verarbeitungstätigkeit: </t>
  </si>
  <si>
    <t>Optionale zusätzliche Angaben</t>
  </si>
  <si>
    <t>max. Schadenshöhe je Gewährleistungsziel</t>
  </si>
  <si>
    <t>Index</t>
  </si>
  <si>
    <t>Bezeichnung/Name</t>
  </si>
  <si>
    <t>Komponente</t>
  </si>
  <si>
    <t>ggf.
 Anzahl</t>
  </si>
  <si>
    <t>Zuständigkeit</t>
  </si>
  <si>
    <t>Kommentar (ggf.)</t>
  </si>
  <si>
    <t>Referenzdokument mit 
weiteren Informationen
(sofern vorhanden)</t>
  </si>
  <si>
    <t>verarbeitete
 personenbezogene Daten</t>
  </si>
  <si>
    <t>Fachapplikation</t>
  </si>
  <si>
    <t>Standort System</t>
  </si>
  <si>
    <t>Datenminimierung</t>
  </si>
  <si>
    <t>Verfügbarkeit</t>
  </si>
  <si>
    <t>Integrität</t>
  </si>
  <si>
    <t>Vertraulichkeit</t>
  </si>
  <si>
    <t>Nichtverkettung</t>
  </si>
  <si>
    <t>Transparenz</t>
  </si>
  <si>
    <t>Intervenierbarkeit</t>
  </si>
  <si>
    <t>D001</t>
  </si>
  <si>
    <t>Daten</t>
  </si>
  <si>
    <t xml:space="preserve">Anzahl aktueller und ehemaliger KiTa-Kinder (je nach Aufbewahrungsfrist) </t>
  </si>
  <si>
    <t>hoch</t>
  </si>
  <si>
    <t>D002</t>
  </si>
  <si>
    <t xml:space="preserve">Daten </t>
  </si>
  <si>
    <t>D003</t>
  </si>
  <si>
    <t>Anzahl aktueller Nutzer</t>
  </si>
  <si>
    <t>gering</t>
  </si>
  <si>
    <t>D004</t>
  </si>
  <si>
    <t>A001</t>
  </si>
  <si>
    <t>Schreibprogramm</t>
  </si>
  <si>
    <t>Systeme und Dienste</t>
  </si>
  <si>
    <t>Je nach Organisation der Arbeitsplätze</t>
  </si>
  <si>
    <t>IT (intern)</t>
  </si>
  <si>
    <t>Lizenzdokument (Version)</t>
  </si>
  <si>
    <t>D001, D002, D004</t>
  </si>
  <si>
    <t>N/A</t>
  </si>
  <si>
    <t>A002</t>
  </si>
  <si>
    <t>Bildbearbeitung</t>
  </si>
  <si>
    <t>A003</t>
  </si>
  <si>
    <t>Speicherdienst (SaaS)</t>
  </si>
  <si>
    <t>Dienstleister</t>
  </si>
  <si>
    <t>Vertrag mit Dienstleister (Leistungsbeschreibung, Standort, Vertrag zur AV)</t>
  </si>
  <si>
    <t>C001</t>
  </si>
  <si>
    <t>Laptop der EL</t>
  </si>
  <si>
    <t>Gerätedokument</t>
  </si>
  <si>
    <t>D001, D002, D003, D004</t>
  </si>
  <si>
    <t>A001, A002</t>
  </si>
  <si>
    <t>R001</t>
  </si>
  <si>
    <t>S001</t>
  </si>
  <si>
    <t>Server für die zentrale Datenspeicherung</t>
  </si>
  <si>
    <t>O001</t>
  </si>
  <si>
    <t>DSL-Router</t>
  </si>
  <si>
    <t>N001</t>
  </si>
  <si>
    <t>Netzwerk in der KiTa</t>
  </si>
  <si>
    <t>IT-Dokumentation</t>
  </si>
  <si>
    <t>R002</t>
  </si>
  <si>
    <t>N002</t>
  </si>
  <si>
    <t>Internetverbindung KiTa</t>
  </si>
  <si>
    <t>Internet Service Provider (ISP)</t>
  </si>
  <si>
    <t>Vertrag mit ISP</t>
  </si>
  <si>
    <t>Büro der EL</t>
  </si>
  <si>
    <t>Hausmeister</t>
  </si>
  <si>
    <t>KiTa-Gebäude</t>
  </si>
  <si>
    <t>P001</t>
  </si>
  <si>
    <t>Arbeitsabläufe Bildungsdokumentation</t>
  </si>
  <si>
    <t>Prozesse</t>
  </si>
  <si>
    <t>Einrichtung</t>
  </si>
  <si>
    <t>Arbeitsanweisung</t>
  </si>
  <si>
    <t>P002</t>
  </si>
  <si>
    <t>Bearbeitung von Behördenanfragen</t>
  </si>
  <si>
    <t>Risikoberechnung</t>
  </si>
  <si>
    <t>Auslösendes Ereignis bzw. Szenario, welches ein Gewährleistungsziel verletzt (Einrichtung)</t>
  </si>
  <si>
    <t>Risikoquelle/Akteur für das auslösende Ereignis</t>
  </si>
  <si>
    <t>Möglicherweise von Risiken betroffenes Objekt</t>
  </si>
  <si>
    <t>Bezeichnung/Name des Objekts / der Objekte
(Referenz VT Beschreibung)</t>
  </si>
  <si>
    <t>Referenz Kapitel B (einzeln)</t>
  </si>
  <si>
    <t>Schadens-
höhe</t>
  </si>
  <si>
    <t>Eintrittswahr-
scheinlichkeit</t>
  </si>
  <si>
    <t>Schutzbedarf
[aus Schadenshöhe]</t>
  </si>
  <si>
    <t>(ggf.)
Zusätzliche Maßnahme(n)
(s. Tabellenblatt Maßnahmenkataloge)</t>
  </si>
  <si>
    <t>Beteiligte an der Umsetzung</t>
  </si>
  <si>
    <t>Konkretisierung der Maßnahme für die Einrichtung</t>
  </si>
  <si>
    <t>Umsetzungsdatum</t>
  </si>
  <si>
    <t>Status</t>
  </si>
  <si>
    <t>Kommentar</t>
  </si>
  <si>
    <t>Übermäßige Datenerfassung durch bestehende Formulare</t>
  </si>
  <si>
    <t>B6 (ISO29143) Ausufernde Erhebung pb-Daten</t>
  </si>
  <si>
    <t>Organisation Zweckverband</t>
  </si>
  <si>
    <t>B1.3 Datenminimierung</t>
  </si>
  <si>
    <t>häufig</t>
  </si>
  <si>
    <t>nicht tolerierbar</t>
  </si>
  <si>
    <t>- Änderung von Formblatt A42</t>
  </si>
  <si>
    <t>B1.17 Datenschutz durch Voreinstellung (Datenminimierung)</t>
  </si>
  <si>
    <t>- Festlegung von Voreinstellungen für betroffene Personen, die die Verarbeitung ihrer Daten auf das für den Verarbeitungszweck erforderliche Maß beschränken.</t>
  </si>
  <si>
    <t>Übermäßige Datenerfassung aufgrund etablierter Prozesse, z.B. Kopie des Nachweises für eine Masernimpfung</t>
  </si>
  <si>
    <t>- D002</t>
  </si>
  <si>
    <t>- Reduzierung von erfassten Attributen der betroffenen Personen </t>
  </si>
  <si>
    <t>- Änderung Umgang mit Impfnachweisen (Vorgehen, Arbeitsanweisung, etc.); idealerweise für den gesamten Zweckverband</t>
  </si>
  <si>
    <t>- Festlegung von Voreinstellungen für betroffene Personen, die die Verarbeitung ihrer Daten auf das für den Verarbeitungszweck erforderliche Maß beschränken</t>
  </si>
  <si>
    <t>Löschvorgaben werden nicht eingehalten</t>
  </si>
  <si>
    <t>B11 (ISO29143) Unnötige verlängerte Aufbewahrung von pb-Daten</t>
  </si>
  <si>
    <t>- P001</t>
  </si>
  <si>
    <t>- Arbeitsabläufe Bildungsdokumentation</t>
  </si>
  <si>
    <t>B1.5 Speicherbegrenzung</t>
  </si>
  <si>
    <t>--</t>
  </si>
  <si>
    <t>- Festlegung und Umsetzung eines Löschkonzepts 
- M60.P01 Festlegung von Löschfristen
- M60.P02 Dokumentation von Löschfristen (ggf. im Verzeichnis von Verarbeitungstätigkeiten)</t>
  </si>
  <si>
    <t xml:space="preserve">Unzulässige Weiterleitung von Daten an das Jugendamt </t>
  </si>
  <si>
    <t>- D001 
- D002 
- D003 
- D004
- P002</t>
  </si>
  <si>
    <t>- Unzulässige Weiterleitung erfolgt auf Anfrage seitens des Jungendamtes auf einer Fall-zu-Fall-Basis. Weiterleitung der Daten ist nicht als Prozess etabliert.</t>
  </si>
  <si>
    <t>gelegentlich</t>
  </si>
  <si>
    <t>Unzulässige Weiterleitung von Daten an das Jugendamt (Offenlegung)</t>
  </si>
  <si>
    <t>B5  (ISO 29143) Unbefugter Zugriff/Zugang zu pb-Daten, nicht autorisierter Zugang zu pb-Daten</t>
  </si>
  <si>
    <t>B1.7 Vertraulichkeit</t>
  </si>
  <si>
    <t xml:space="preserve">- Festlegung und Kontrolle der Nutzung zugelassener Ressourcen insbesondere Kommunikationskanäle
- Festlegung und Kontrolle organisatorischer Abläufe, interner Regelungen und vertraglicher Verpflichtungen (Verpflichtung auf Datengeheimnis, Verschwiegenheitsvereinbarungen usw.)  </t>
  </si>
  <si>
    <t>Zusammenführung von Daten unterschiedlicher KiTas</t>
  </si>
  <si>
    <t>- Festlegung eines Rechte- und Rollenkonzeptes nach dem Prinzip der Erforderlichkeit auf der Basis eines Identitätsmanagements durch die verantwortliche Stelle 
- M50.S16 Mandantenübergreifende Datenzugriffe müssen definiert und mit Rechtsgrundlage ausgestattet sein</t>
  </si>
  <si>
    <t>Keine ausreichende Information der Betroffenen über die Verarbeitung personenbezogener Daten vor oder bei Vertragsabschluss</t>
  </si>
  <si>
    <t>B10 (ISO 29143) Verarbeitung von pb-Daten ohne das Wissen oder Einwilligung des Betroffenen</t>
  </si>
  <si>
    <t>B1.1 Transparenz für Betroffene</t>
  </si>
  <si>
    <t>- Dokumentation der Quellen von Daten, bspw. des Umsetzens der Informationspflichten gegenüber Betroffenen, wo deren Daten erhoben wurden sowie des Umgangs mit Datenpannen
- Bereitstellung von Informationen über die Verarbeitung von personenbezogenen Daten an Betroffene</t>
  </si>
  <si>
    <t>- Erstellung der Dokumentation</t>
  </si>
  <si>
    <t>Fehlende Dokumentation erschwert Kontrollen durch betrieblichen Datenschutzbeauftragten und Aufsicht.</t>
  </si>
  <si>
    <t>B1.8 Rechenschafts- und Nachweisfähigkeit</t>
  </si>
  <si>
    <t>B1.23 Überwachung der Verarbeitung (Transparenz)</t>
  </si>
  <si>
    <t>- Restriktive Berechtigungsvergabe</t>
  </si>
  <si>
    <t>äußerst selten</t>
  </si>
  <si>
    <t>Auskunft-Anfrage wird nicht vollständig beantwortet</t>
  </si>
  <si>
    <t>B9 (ISO 29143) Versäumnis bei der Beachtung von Betroffenenrechten</t>
  </si>
  <si>
    <t>KiTa-interner Akteur</t>
  </si>
  <si>
    <t>- D001
- D002</t>
  </si>
  <si>
    <t>B1.10 Unterstützung bei der Wahrnehmung von Betroffenenrechten</t>
  </si>
  <si>
    <t>selten</t>
  </si>
  <si>
    <t>- Implementierung standardisierter Abfrage- und Dialogschnittstellen für Betroffene zur Geltendmachung und/oder Durchsetzung von Ansprüchen (*)</t>
  </si>
  <si>
    <t>B9 (ISO 29143) Versäumnis bei der Beachtung von Betroffenrechten</t>
  </si>
  <si>
    <t>B1.9 Identifizierung und Authentifizierung</t>
  </si>
  <si>
    <t>- Einrichtung eines Single Point of Contact (SPoC), Kontaktmöglichkeit für Betroffene (*)
- Identifizierung und Authentifizierung der Personen, die Betroffenenrechte wahrnehmen möchten
- M62.P05 Prozess zur Identitätsprüfung von Antragstellern (*)
- M62.P06 Prozess zur Dokumentation der Identitätsprüfung (*)</t>
  </si>
  <si>
    <t>Mängel bei der Bearbeitung von Datenschutzverletzungen</t>
  </si>
  <si>
    <t>B10 (ISO 29143) Versäumnis der Beachtung von Betroffenenrechten</t>
  </si>
  <si>
    <t>- Vorgehen ist grob skizziert</t>
  </si>
  <si>
    <t>Diebstahl von Geräten, Datenträgern oder Dokumenten</t>
  </si>
  <si>
    <t>B2 (ISO 29143) Unbeabsichtigter oder unrechtmäßiger Verlust von pb-Daten, d.h. (Total) Verlust, Diebstahl oder nicht autorisiertes Entfernen pb-Daten; 
G 0.16 (BSI-GSK) Diebstahl von Geräten, Datenträgern oder Dokumenten</t>
  </si>
  <si>
    <t>B1.18 Verfügbarkeit</t>
  </si>
  <si>
    <t>- M11.S07 Räumlich verteilte Speicherung von Daten
- M11.S12 Backup-und Restore-Systeme für aufbewahrte Daten</t>
  </si>
  <si>
    <t>Ausfall oder Störung von Dienstleistern führt dazu, dass auf elektronisch gespeicherte Daten nicht zugegriffen werden kann. (z.B. Störungen, Ausfall von Geräten oder Systemen, Verhinderung von Diensten, Schadsoftwarebefall, Feuer, Wasser)</t>
  </si>
  <si>
    <t>B1, B2, B4, B5 (ISO 29143) ,  G0.11  (BSI-GSK) Ausfall oder Störung von Dienstleistern</t>
  </si>
  <si>
    <t>Nichtmenschliche Quelle</t>
  </si>
  <si>
    <t>- S001
- A003</t>
  </si>
  <si>
    <t xml:space="preserve">- Server für die zentrale Datenspeicherung
- Speicherdienst
</t>
  </si>
  <si>
    <t>B1.20 Wiederherstellbarkeit</t>
  </si>
  <si>
    <t>normal</t>
  </si>
  <si>
    <t xml:space="preserve">- M50.P16 Verträge zwischen Verantwortlichen und Auftragsverarbeitern gem. Art. 28 DS-GVO schließen (*)
- Anfertigung von Sicherheitskopien von Daten, Prozesszuständen, Konfigurationen, Datenstrukturen, Transaktionshistorien, Programmstände u. ä. gemäß eines getesteten Konzepts
- Redundanz von Hard- und Software sowie Infrastruktur 
- Erstellung eines Notfallkonzepts zur Wiederherstellung einer Verarbeitungstätigkeit 
</t>
  </si>
  <si>
    <t xml:space="preserve">
Schadprogramme führen dazu, dass auf gespeicherte Informationen nicht mehr zugegriffen werden kann (Verschlüsselung oder Löschung) </t>
  </si>
  <si>
    <t>B4 (ISO 29143) Unbefugte Offenlegung oder unbefugtes Teilvn von pb-Daten, B5 (ISO 29143)  Unbefugter Zugriff/Zugang zu pb-Daten, nicht autorisierter Zugang zu pb-Daten</t>
  </si>
  <si>
    <t>- Schutz vor äußeren Einflüssen (Schadsoftware, Sabotage, höhere Gewalt)
- M11.S06 Redundante Vorhaltung von Datenbeständen
- M11.S08 Parallele Nutzung unterschiedlicher Speichersysteme
- M11.S12 Backup-und Restore-Systeme für aufbewahrte Daten</t>
  </si>
  <si>
    <t>- Anfertigung von Sicherheitskopien von Daten, Prozesszuständen, Konfigurationen, Datenstrukturen, Transaktionshistorien, Programmstände u. ä. gemäß eines getesteten Konzepts
- M11.S12 Backup-und Restore-Systeme für aufbewahrte Daten</t>
  </si>
  <si>
    <t xml:space="preserve">Diebstahl von Geräten, Datenträgern oder Dokumenten   </t>
  </si>
  <si>
    <t xml:space="preserve">B5 (ISO 29143) Unbefugter Zugriff/Zugang zu pb-Daten, nicht autorisierter Zugang zu pb-Daten; 
G 0.16 (BSI-GSK) Diebstahl von Geräten, Datenträgern oder Dokumenten   </t>
  </si>
  <si>
    <t>- C001</t>
  </si>
  <si>
    <t>- Festlegung eines Rechte- und Rollenkonzeptes nach dem Prinzip der Erforderlichkeit auf der Basis eines Identitätsmanagements durch die verantwortliche Stelle 
- Implementierung eines sicheren Authentifizierungsverfahrens 
- Verschlüsselung von gespeicherten oder transferierten Daten sowie Prozesse zur Verwaltung und zum Schutz der kryptografischen Informationen (Kryptokonzept) 
- M62.S05 Verschlüsselungssysteme nach dem Stand der Technik</t>
  </si>
  <si>
    <t>Fehler in der Berechtigungsvergabe für die zentrale Datenspeicherung erlaubt unautorisierten Zugriff auf BuE-Daten einer anderen KiTa (z.B. Mitarbeiter /-innen einer KiTa "B" im ZV können auf die BuED aus der KiTa "A" zugreifen).</t>
  </si>
  <si>
    <t>B5 (ISO 29143) Unbefugter Zugriff/Zugang zu pb-Daten, nicht autorisierter Zugang zu pb-Daten</t>
  </si>
  <si>
    <t xml:space="preserve">- Festlegung eines Rechte- und Rollenkonzeptes nach dem Prinzip der Erforderlichkeit auf der Basis eines Identitätsmanagements durch die verantwortliche Stelle 
- M50.S04 Mandantenspezifische Benutzerkennungen
- M50.S05 Getrennte Systeme zur Berechtigungsvergabe
- M50.S07 Protokollierung der (mandantenspezifischen und mandantenübergreifenden) Administrationsaktivitäten
- M50.S11 Mandantenspezifisch abgeschlossene Berechtigungsvergabe
- M11.S17 Identitätsmanagementsysteme </t>
  </si>
  <si>
    <t>Einrichten der BuED: Fehler bei der Neuerfassung oder bei Namensänderungen</t>
  </si>
  <si>
    <t>B3 (ISO 29143) Unbeabsichtigte oder unrechtmäßige Veränderung von pb-Daten, nicht autorisierte Veränderung von pb-Daten</t>
  </si>
  <si>
    <t>- D001</t>
  </si>
  <si>
    <t>B1.4 Richtigkeit</t>
  </si>
  <si>
    <t>- Vier-Augen-Prinzip vor der Weitergabe personenbezogener Daten</t>
  </si>
  <si>
    <t>- Prozesse zur Aufrechterhaltung der Aktualität von Daten
- Löschen oder Berichtigen falscher Daten
- M61.P04 Dokumentation aller Berichtigungsvorgänge
- M61.P08 Möglichkeit der rollenabhängigen Konfigurierung von Berichtigungsprozessen und -rechten</t>
  </si>
  <si>
    <t>Versehentliches Verändern der Datei "BuED von xyz" durch einen Nutzer</t>
  </si>
  <si>
    <t>B3 (ISO 29143)
Unbeabsichtigte oder unrechtmäßige Veränderung von pb-Daten, nicht autorisierte Veränderung von pb-Daten</t>
  </si>
  <si>
    <t>- D001
- D002
- D003
- D004</t>
  </si>
  <si>
    <t>B1.6 Integrität</t>
  </si>
  <si>
    <t>- Einschränkung von Schreib- und Änderungsrechten 
- dokumentierte Zuweisung von Berechtigungen und Rollen</t>
  </si>
  <si>
    <t>Verändern der Datei "BuED von xyz" im Rahmen eines Schadsoftware-Befalls</t>
  </si>
  <si>
    <t>- D001
- D002
- D004</t>
  </si>
  <si>
    <t>- Einschränkung von Zugriffsberechtigungen
- Einsatz von Programmen zum Schutz vor Schadsoftware</t>
  </si>
  <si>
    <t xml:space="preserve">- Einschränkung von Schreib- und Änderungsrechten 
- dokumentierte Zuweisung von Berechtigungen und Rollen
- Schutz vor äußeren Einflüssen (Spionage, Hacking) </t>
  </si>
  <si>
    <t>- Einschränkung von Schreib- und Änderungsrechten
- dokumentierte Zuweisung von Berechtigungen und Rollen
- Prozesse zur Identifizierung und Authentifizierung von Personen und Gerätschaften</t>
  </si>
  <si>
    <t>Technische und organisatorische Maßnahmen aus dem KDM und den SDM-Bausteinen für die Herstellung eines datenschutzkonformen Zustands.</t>
  </si>
  <si>
    <t>- Generische Maßnahmen aus Abschnitt D1 des KDM</t>
  </si>
  <si>
    <t>- Spezifische Maßnahmen aus den Bausteinen nach (Gewährleistungsziel/Rechtlicher Regelung/Komponente/Schutzbedarf/Quelle)</t>
  </si>
  <si>
    <t>Komponente 1</t>
  </si>
  <si>
    <t>Komponente 2</t>
  </si>
  <si>
    <t>Komponente 3</t>
  </si>
  <si>
    <t>Gewährleistungsziel</t>
  </si>
  <si>
    <t>Sortierspalte</t>
  </si>
  <si>
    <t>Sortierspalte 2</t>
  </si>
  <si>
    <t>Sortierspalte 3</t>
  </si>
  <si>
    <t>Schutzbedarf (s. Baustein)</t>
  </si>
  <si>
    <t>Muss/Kann/Soll (nur Baustein)</t>
  </si>
  <si>
    <t>Übersetzung</t>
  </si>
  <si>
    <t>Maßnahmenreferenz Baustein</t>
  </si>
  <si>
    <t>Quelle</t>
  </si>
  <si>
    <t>1.3</t>
  </si>
  <si>
    <t>1</t>
  </si>
  <si>
    <t>3</t>
  </si>
  <si>
    <t>X</t>
  </si>
  <si>
    <t xml:space="preserve">Reduzierung von erfassten Attributen der betroffenen Personen </t>
  </si>
  <si>
    <t>KDM, Abschnitt D1 (Version 1.0)</t>
  </si>
  <si>
    <t xml:space="preserve">Reduzierung der Verarbeitungsoptionen in Verarbeitungsprozessschritten </t>
  </si>
  <si>
    <t xml:space="preserve">Reduzierung von Möglichkeiten der Kenntnisnahme vorhandener Daten </t>
  </si>
  <si>
    <t>Bevorzugung von automatisierten Verarbeitungsprozessen (nicht Entscheidungsprozessen), die eine Kenntnisnahme verarbeiteter Daten entbehrlich machen und die Einflussnahme begrenzen, gegenüber im Dialog gesteuerten Prozessen</t>
  </si>
  <si>
    <t xml:space="preserve">Implementierung von Datenmasken, die Datenfelder unterdrücken, sowie automatischer Sperr- und Löschroutinen, Pseudonymisierungs- und Anonymisierungsverfahren </t>
  </si>
  <si>
    <t xml:space="preserve">Regelungen zur Kontrolle von Prozessen zur Änderung von Verarbeitungstätigkeiten </t>
  </si>
  <si>
    <t>1.5</t>
  </si>
  <si>
    <t>5</t>
  </si>
  <si>
    <t xml:space="preserve">B1.5 Speicherbegrenzung </t>
  </si>
  <si>
    <t>B1.5 Speicherbegrenzung</t>
  </si>
  <si>
    <t xml:space="preserve">Festlegung und Umsetzung eines Löschkonzepts </t>
  </si>
  <si>
    <t>1.17</t>
  </si>
  <si>
    <t>17</t>
  </si>
  <si>
    <t>B1.17 Datenschutz durch Voreinstellungen</t>
  </si>
  <si>
    <t>Festlegung von Voreinstellungen für betroffene Personen, die die Verarbeitung ihrer Daten auf das für den Verarbeitungszweck erforderliche Maß beschränken.</t>
  </si>
  <si>
    <t>1.4</t>
  </si>
  <si>
    <t>4</t>
  </si>
  <si>
    <t>x</t>
  </si>
  <si>
    <t xml:space="preserve">Einsatz von Prüfsummen, elektronischen Siegeln und Signaturen in Datenverarbeitungsprozessen gemäß eines Kryptokonzepts </t>
  </si>
  <si>
    <t>Löschen oder Berichtigen falscher Daten</t>
  </si>
  <si>
    <t>Prozesse zur Aufrechterhaltung der Aktualität von Daten</t>
  </si>
  <si>
    <t>1.6</t>
  </si>
  <si>
    <t>6</t>
  </si>
  <si>
    <t xml:space="preserve">Einschränkung von Schreib- und Änderungsrechten </t>
  </si>
  <si>
    <t>dokumentierte Zuweisung von Berechtigungen und Rollen</t>
  </si>
  <si>
    <t>Härten von IT-Systemen, so dass diese keine oder möglichst wenige Nebenfunktionalitäten aufweisen</t>
  </si>
  <si>
    <t xml:space="preserve">Prozesse zur Identifizierung und Authentifizierung von Personen und Gerätschaften </t>
  </si>
  <si>
    <t>Festlegung des Sollverhaltens von Prozessen und regelmäßiges Durchführen von Tests zur Feststellung und Dokumentation der Funktionalität, von Risiken sowie Sicherheitslücken und Nebenwirkungen von Prozessen</t>
  </si>
  <si>
    <t xml:space="preserve">Festlegung des Sollverhaltens von Prozessen und regelmäßiges Durchführen von Tests zur Feststellung und Dokumentation der Funktionalität, von Risiken sowie Sicherheitslücken und Nebenwirkungen von Prozessen </t>
  </si>
  <si>
    <t>Schutz vor äußeren Einflüssen (Spionage, Hacking)</t>
  </si>
  <si>
    <t>1.16</t>
  </si>
  <si>
    <t>16</t>
  </si>
  <si>
    <t>B1.16 Fehler- und Diskriminierungsfreiheit beim Profiling</t>
  </si>
  <si>
    <t>Festlegung des Sollverhaltens von Abläufen bzw. Prozessen und regelmäßiges Durchführen von Tests zur Feststellbarkeit bzw. Feststellung der Ist-Zustände von Prozessen</t>
  </si>
  <si>
    <t>1.19</t>
  </si>
  <si>
    <t>19</t>
  </si>
  <si>
    <t xml:space="preserve">B1.19 Belastbarkeit </t>
  </si>
  <si>
    <t xml:space="preserve"> B1.19 Belastbarkeit </t>
  </si>
  <si>
    <t xml:space="preserve">Schutz vor äußeren Einflüssen (Spionage, Hacking) </t>
  </si>
  <si>
    <t>1.22</t>
  </si>
  <si>
    <t>22</t>
  </si>
  <si>
    <t>B1.23 Überwachung der Verarbeitung</t>
  </si>
  <si>
    <t>Einsatz von Prüfsummen, elektronischen Siegeln und Signaturen in Datenverarbeitungsprozessen gemäß eines Kryptokonzepts</t>
  </si>
  <si>
    <t>1.23</t>
  </si>
  <si>
    <t>23</t>
  </si>
  <si>
    <t>B1.22 Behebung und Abmilderung von Datenschutzverletzungen</t>
  </si>
  <si>
    <t>1.9</t>
  </si>
  <si>
    <t>9</t>
  </si>
  <si>
    <t>Identifizierung und Authentifizierung der Personen, die Betroffenenrechte wahrnehmen möchten</t>
  </si>
  <si>
    <t>1.10</t>
  </si>
  <si>
    <t>10</t>
  </si>
  <si>
    <t>Implementierung standardisierter Abfrage- und Dialogschnittstellen für Betroffene zur Geltendmachung und/oder Durchsetzung von Ansprüchen</t>
  </si>
  <si>
    <t>Betreiben einer Schnittstelle für strukturierte, maschinenlesbare Daten zum Abruf durch Betroffene</t>
  </si>
  <si>
    <t>Einrichtung eines Single Point of Contact (SPoC),  Kontaktmöglichkeit für Betroffene</t>
  </si>
  <si>
    <t>Bereitstellen von Optionen für Betroffene, um Programme datenschutzgerecht einstellen zu können</t>
  </si>
  <si>
    <t>1.11</t>
  </si>
  <si>
    <t>11</t>
  </si>
  <si>
    <t>B1.11 Berichtigungsmöglichkeit von Daten</t>
  </si>
  <si>
    <t>Schaffung notwendiger Datenfelder z. B. für Sperrkennzeichen, Benachrichtigungen, Einwilligungen, Widersprüche, Gegendarstellungen</t>
  </si>
  <si>
    <t xml:space="preserve">operative Möglichkeit zur Zusammenstellung, konsistenten Berichtigung, Sperrung und Löschung aller zu einer Person gespeicherten Daten </t>
  </si>
  <si>
    <t>1.12</t>
  </si>
  <si>
    <t>12</t>
  </si>
  <si>
    <t>B1.12 Löschbarkeit von Daten</t>
  </si>
  <si>
    <t>operative Möglichkeit zur Zusammenstellung, konsistenten Berichtigung, Sperrung und Löschung aller zu einer Person gespeicherten Daten</t>
  </si>
  <si>
    <t>1.13</t>
  </si>
  <si>
    <t>13</t>
  </si>
  <si>
    <t>B1.13 Einschränkbarkeit der Verarbeitung</t>
  </si>
  <si>
    <t>dokumentierte Bearbeitung von Störungen, Problembearbeitungen und Änderungen an Verarbeitungstätigkeiten sowie an den technischen und organisatorischen Maßnahmen</t>
  </si>
  <si>
    <t>Deaktivierungsmöglichkeit einzelner Funktionalitäten ohne Mitleidenschaft für das Gesamtsystem (B1.23 Behebung und Abmilderung von Datenschutzverletzungen, B1.13 Einschränkbarkeit der Verarbeitung, B3 Umsetzung aufsichtsbehördlicher Anordnungen)</t>
  </si>
  <si>
    <t>1.14</t>
  </si>
  <si>
    <t>14</t>
  </si>
  <si>
    <t xml:space="preserve">B1.14 Datenübertragbarkeit </t>
  </si>
  <si>
    <t>B1.14 Datenübertragbarkeit</t>
  </si>
  <si>
    <t xml:space="preserve">Schaffung notwendiger Datenfelder z. B. für Sperrkennzeichen, Benachrichtigungen, Einwilligungen, Widersprüche, Gegendarstellungen </t>
  </si>
  <si>
    <t xml:space="preserve"> B1.17 Datenschutz durch Voreinstellung.</t>
  </si>
  <si>
    <t xml:space="preserve">Bereitstellen von Optionen für Betroffene, um Programme datenschutzgerecht einstellen zu können </t>
  </si>
  <si>
    <t>Deaktivierungsmöglichkeit einzelner Funktionalitäten ohne Mitleidenschaft für das Gesamtsystem</t>
  </si>
  <si>
    <t>2</t>
  </si>
  <si>
    <t>B2 Einwilligungsmanagement</t>
  </si>
  <si>
    <t xml:space="preserve">Maßnahmen für differenzierte Einwilligungs-, Rücknahme- sowie Widerspruchsmöglichkeiten </t>
  </si>
  <si>
    <t>B3 Umsetzung aufsichtsbehördlicher Anordnungen</t>
  </si>
  <si>
    <t>operative Möglichkeit zur Zusammenstellung, konsistenten Berichtigung, Sperrung und Löschung aller zu einer Person gespeicherten Daten (B1.11 Berichtigungsmöglichkeit von Daten, B1.12 Löschbarkeit von Daten, B1.13 Einschränkbarkeit der Verarbeitung von Daten, B1.14 Datenübertragbarkeit, B3 Umsetzung aufsichtsbehördlicher Anordnungen)</t>
  </si>
  <si>
    <t>1.2</t>
  </si>
  <si>
    <t>B1.2 Zweckbindung</t>
  </si>
  <si>
    <t xml:space="preserve">Einschränkung von Verarbeitungs-, Nutzungs- und Übermittlungsrechten </t>
  </si>
  <si>
    <t>programmtechnische Unterlassung bzw. Schließung von Schnittstellen bei Verarbeitungsverfahren und Komponenten</t>
  </si>
  <si>
    <t>regelnde Maßgaben zum Verbot von Backdoors sowie qualitätssichernde Revisionen zur Compliance bei der Softwareentwicklung</t>
  </si>
  <si>
    <t>Trennung nach Organisations-/Abteilungsgrenzen</t>
  </si>
  <si>
    <t>Trennung mittels Rollenkonzepten mit abgestuften Zugriffsrechten auf der Basis eines Identitätsmanagements durch die verantwortliche Stelle und eines sicheren Authentifizierungsverfahrens</t>
  </si>
  <si>
    <t>Zulassung von nutzerkontrolliertem Identitätsmanagement durch die verarbeitende Stelle</t>
  </si>
  <si>
    <t>Einsatz von zweckspezifischen Pseudonymen, Anonymiserungsdiensten, anonymen Credentials, Verarbeitung pseudonymer bzw. anonymisierter Daten</t>
  </si>
  <si>
    <t>1.8</t>
  </si>
  <si>
    <t>8</t>
  </si>
  <si>
    <t>geregelte Zweckänderungsverfahren</t>
  </si>
  <si>
    <t>1.1</t>
  </si>
  <si>
    <t>B1.1 Transparenz für Betroffene</t>
  </si>
  <si>
    <t xml:space="preserve">Dokumentation der Quellen von Daten, bspw. des Umsetzens der Informationspflichten gegenüber Betroffenen, wo deren Daten erhoben wurden sowie des Umgangs mit Datenpannen </t>
  </si>
  <si>
    <t xml:space="preserve">Benachrichtigung von Betroffenen bei Datenpannen oder bei Weiterverarbeitungen zu einem anderen Zweck </t>
  </si>
  <si>
    <t>Nachverfolgbarkeit der Aktivitäten der verantwortlichen Stelle zur Gewährung der Betroffenenrechte</t>
  </si>
  <si>
    <t>Berücksichtigung der Auskunftsrechte von Betroffenen im Protokollierungs- und Auswertungskonzept</t>
  </si>
  <si>
    <t>Bereitstellung von Informationen über die Verarbeitung von personenbezogenen Daten an Betroffene</t>
  </si>
  <si>
    <t xml:space="preserve">Dokumentation im Sinne einer Inventarisierung aller Verarbeitungstätigkeiten [1] </t>
  </si>
  <si>
    <t>Dokumentation der Bestandteile von Verarbeitungstätigkeiten insbesondere der Geschäftsprozesse, Datenbestände, Datenflüsse und Netzpläne, dafür genutzte IT-Systeme, Betriebsabläufe, Beschreibungen von Verarbeitungstätigkeiten, Zusammenspiel mit anderen Verarbeitungstätigkeiten</t>
  </si>
  <si>
    <t xml:space="preserve">Dokumentation von Tests, der Freigabe und ggf. der Datenschutz-Folgenabschätzung von neuen oder geänderten Verarbeitungstätigkeiten </t>
  </si>
  <si>
    <t xml:space="preserve">Dokumentation der Faktoren, die für eine Profilbildung, zum Scoring oder für teilautomatisierte Entscheidungen genutzt werden </t>
  </si>
  <si>
    <t>Dokumentation der Verträge mit den internen Mitarbeitenden, Verträge mit externen Dienstleistern und Dritten, von denen Daten erhoben bzw. an die Daten übermittelt werden, Geschäftsverteilungspläne, Zuständigkeitsregelungen</t>
  </si>
  <si>
    <t xml:space="preserve"> B1.8 Rechenschafts- und Nachweisfähigkeit</t>
  </si>
  <si>
    <t>Protokollierung von Zugriffen und Änderungen</t>
  </si>
  <si>
    <t>Versionierung</t>
  </si>
  <si>
    <t xml:space="preserve">Dokumentation der Verarbeitungsprozesse mittels Protokollen auf der Basis eines Protokollierungs- und Auswertungskonzepts </t>
  </si>
  <si>
    <t xml:space="preserve">Versionierung </t>
  </si>
  <si>
    <t>Dokumentation von Einwilligungen, deren Widerruf sowie Widersprüchen</t>
  </si>
  <si>
    <t>1.18</t>
  </si>
  <si>
    <t>18</t>
  </si>
  <si>
    <t xml:space="preserve">Schutz vor äußeren Einflüssen (Schadsoftware, Sabotage, höhere Gewalt) </t>
  </si>
  <si>
    <t xml:space="preserve">Dokumentation der Syntax der Daten </t>
  </si>
  <si>
    <t xml:space="preserve">Vertretungsregelungen für abwesende Mitarbeitende </t>
  </si>
  <si>
    <t>Schutz vor äußeren Einflüssen (Schadsoftware, Sabotage, höhere Gewalt)</t>
  </si>
  <si>
    <t>Redundanz von Hard- und Software sowie Infrastruktur</t>
  </si>
  <si>
    <t xml:space="preserve">Umsetzung von Reparaturstrategien und Ausweichprozessen </t>
  </si>
  <si>
    <t>Erstellung eines Notfallkonzepts zur Wiederherstellung einer Verarbeitungstätigkeit</t>
  </si>
  <si>
    <t>1.20</t>
  </si>
  <si>
    <t>20</t>
  </si>
  <si>
    <t>Anfertigung von Sicherheitskopien von Daten, Prozesszuständen, Konfigurationen, Datenstrukturen, Transaktionshistorien, Programmstände u. ä. gemäß eines getesteten Konzepts</t>
  </si>
  <si>
    <t>Dokumentation der Syntax der Daten</t>
  </si>
  <si>
    <t xml:space="preserve">Redundanz von Hard- und Software sowie Infrastruktur </t>
  </si>
  <si>
    <t xml:space="preserve">Erstellung eines Notfallkonzepts zur Wiederherstellung einer Verarbeitungstätigkeit </t>
  </si>
  <si>
    <t xml:space="preserve"> B1.22 Behebung und Abmilderung von Datenschutzverletzungen</t>
  </si>
  <si>
    <t>Umsetzung von Reparaturstrategien und Ausweichprozessen</t>
  </si>
  <si>
    <t>1.7</t>
  </si>
  <si>
    <t>7</t>
  </si>
  <si>
    <t xml:space="preserve">Festlegung eines Rechte- und Rollenkonzeptes nach dem Prinzip der Erforderlichkeit auf der Basis eines Identitätsmanagements durch die verantwortliche Stelle </t>
  </si>
  <si>
    <t xml:space="preserve">Implementierung eines sicheren Authentifizierungsverfahrens </t>
  </si>
  <si>
    <t>Eingrenzung der zulässigen Personalkräfte auf solche, die nachprüfbar zuständig (örtlich, fachlich), fachlich befähigt, zuverlässig (ggf. sicherheitsüberprüft) und formal zugelassen sind sowie keine Interessenskonflikte bei der Ausübung aufweisen</t>
  </si>
  <si>
    <t xml:space="preserve">Festlegung und Kontrolle der Nutzung zugelassener Ressourcen insbesondere Kommunikationskanäle </t>
  </si>
  <si>
    <t xml:space="preserve">spezifizierte, für die Verarbeitungstätigkeit ausgestattete Umgebungen (Gebäude, Räume) </t>
  </si>
  <si>
    <t xml:space="preserve">Festlegung und Kontrolle organisatorischer Abläufe, interner Regelungen und vertraglicher Verpflichtungen (Verpflichtung auf Datengeheimnis, Verschwiegenheitsvereinbarungen usw.) </t>
  </si>
  <si>
    <t xml:space="preserve">Verschlüsselung von gespeicherten oder transferierten Daten sowie Prozesse zur Verwaltung und zum Schutz der kryptografischen Informationen (Kryptokonzept) </t>
  </si>
  <si>
    <t>Festlegung und Kontrolle der Nutzung zugelassener Ressourcen insbesondere Kommunikationskanäle</t>
  </si>
  <si>
    <t>Festlegung und Kontrolle organisatorischer Abläufe, interner Regelungen und vertraglicher Verpflichtungen (Verpflichtung auf Datengeheimnis, Verschwiegenheitsvereinbarungen usw.)</t>
  </si>
  <si>
    <t>Muss</t>
  </si>
  <si>
    <t>M41.D01</t>
  </si>
  <si>
    <t>M41.D01 Spezifikation der Daten, die von der Verarbeitungstätigkeit verarbeitet werden</t>
  </si>
  <si>
    <t>Baustein 41 „Planen und Spezifizieren“ (Version 1.0)</t>
  </si>
  <si>
    <t>Soll</t>
  </si>
  <si>
    <t>M41.S01</t>
  </si>
  <si>
    <t>M41.S01 Aufträge aus der Spezifikation sollten in Form eines
Lasten und Pflichtenheft erfolgen</t>
  </si>
  <si>
    <t>M41.S02</t>
  </si>
  <si>
    <t>M41.S02 Allgemein verständliches Erfassen und Benennen der
Daten, IT-Systeme und Dienste sowie der Prozesse</t>
  </si>
  <si>
    <t>M41.S03</t>
  </si>
  <si>
    <t>M41.S03 Spezifikation der Fachapplikation</t>
  </si>
  <si>
    <t>M41.S04</t>
  </si>
  <si>
    <t>M41.S04 Spezifikation eines Protokollierungskonzepts</t>
  </si>
  <si>
    <t>M41.S05</t>
  </si>
  <si>
    <t>M41.S05 Spezifikation der IT-Infrastruktur und IT-Systeme in
Bezug auf Erfüllung des Zwecks und der technischen
und organisatorischen Maßnahmen</t>
  </si>
  <si>
    <t>M41.S06</t>
  </si>
  <si>
    <t>M41.S06 Spezifikation der Schnittstellen der Systeme</t>
  </si>
  <si>
    <t>M41.P01</t>
  </si>
  <si>
    <t>M41.P01 Durchführen einer Risikoanalyse, die der Durchführung
einer DSFA vorausgeht („Schwellwertanalyse“)</t>
  </si>
  <si>
    <t>M41.P02</t>
  </si>
  <si>
    <t>M41.P02 Durchführung einer Besprechung zur Sichtung und
Festlegung aller relevanten und nicht-relevanten
Aspekte der geplanten Verarbeitungstätigkeit</t>
  </si>
  <si>
    <t>M41.P03</t>
  </si>
  <si>
    <t>M41.P03 Festlegen der Spezifikationstiefe, mit ihren jeweiligen
Daten, Systemen und Diensten sowie Prozessen</t>
  </si>
  <si>
    <t>M41.P04</t>
  </si>
  <si>
    <t>M41.P04 Rechtliche Beurteilung einer Spezifikation während der
Planungsphase</t>
  </si>
  <si>
    <t>M41.P05</t>
  </si>
  <si>
    <t>M41.P05 Herstellung einer hinreichend ausführlichen
Beschreibung der Verarbeitungstätigkeit einschl. der
dabei zu verwendenden Daten, Systeme und Dienste
sowie Prozesse</t>
  </si>
  <si>
    <t>M41.P06</t>
  </si>
  <si>
    <t>M41.P06 Identifikation der an der Bearbeitung beteiligten
Akteure und Betroffenen</t>
  </si>
  <si>
    <t>M41.P07</t>
  </si>
  <si>
    <t>M41.P07 Identifikation der Rechtsgrundlagen bzw. der noch
beizubringenden Rechtsgrundlagen</t>
  </si>
  <si>
    <t>M41.P08</t>
  </si>
  <si>
    <t>M41.P08 Bildung von Einsatzszenarien bzw. Usecases einschl.
eines daraus abgeleiteten datenschutzrechtlich
relevanten Angreifermodells</t>
  </si>
  <si>
    <t>M41.P09</t>
  </si>
  <si>
    <t>M41.P09 Festlegung der Strukturen der Spezifikation,
Dokumentation, Protokollierung</t>
  </si>
  <si>
    <t>M41.P10</t>
  </si>
  <si>
    <t>M41.P10 Anhand der Gewährleistungsziele und der Risikostufe
die notwendigen technischen und organisatorischen
Maßnahmen für die geplanten Einsatzszenarien
erkennen, bestimmen und dimensionieren</t>
  </si>
  <si>
    <t>M41.P11</t>
  </si>
  <si>
    <t>M41.P11 Erarbeitung eines Migrationskonzepts für Übernahme
von Altdaten</t>
  </si>
  <si>
    <t>M41.P12</t>
  </si>
  <si>
    <t>M41.P12 Erstellung eines Berichts zur Spezifikation einer
Verarbeitungstätigkeit vor Entscheidungen des
Verantwortlichen zur Implementation empfohlener
Maßnahmen</t>
  </si>
  <si>
    <r>
      <rPr>
        <sz val="11"/>
        <rFont val="Arial"/>
        <family val="2"/>
        <charset val="1"/>
      </rPr>
      <t xml:space="preserve">M41.P12 Erstellung eines Berichts zur Spezifikation einer
Verarbeitungstätigkeit vor Entscheidungen des
Verantwortlichen zur Implementation empfohlener
Maßnahmen - </t>
    </r>
    <r>
      <rPr>
        <b/>
        <sz val="11"/>
        <rFont val="Arial"/>
        <family val="2"/>
        <charset val="1"/>
      </rPr>
      <t>Bei einem hohen Risiko MUSS dieser
Bericht die Form eines DSFA-Berichts mit seinen Anforderungen gemäß Art. 35 DS-GVO annehmen</t>
    </r>
  </si>
  <si>
    <t>M41.P13</t>
  </si>
  <si>
    <t>M41.P13 Erstellung eines Konzepts zur Umsetzung der
Empfehlungen aus der Spezifikationsphase oder aus
einem DSFA-Bericht</t>
  </si>
  <si>
    <t>M41.P14</t>
  </si>
  <si>
    <t>M41.P14 Erstellung eines Konzepts zur Durchführung von Test
der implementierten Maßnahmen</t>
  </si>
  <si>
    <t>M41.P15</t>
  </si>
  <si>
    <t>M41.P15 Erstellung eines Konzepts für eine Pilotphase</t>
  </si>
  <si>
    <t>M41.P16</t>
  </si>
  <si>
    <t>M41.P16 Festlegung der Übergabe von Projekt- und
Betriebsmodus unter Sicherstellung der Überwachung
des Betriebs durch das DS-Management durch den
Verantwortlichen</t>
  </si>
  <si>
    <t>M41.P17</t>
  </si>
  <si>
    <t>M41.P17 Festlegung der zu spezifizierenden Ebenen der
Verarbeitungstätigkeit</t>
  </si>
  <si>
    <t>M41.P18</t>
  </si>
  <si>
    <t>M41.P18 Spezifikation der fachlichen Prozessabläufe, zunächst
unter allgemeiner Beschreibung der verwendeten IT-
Komponenten</t>
  </si>
  <si>
    <t>M41.P19</t>
  </si>
  <si>
    <t>M41.P19 Spezifikation der Aktivitäten der lokalen Administration
von Programmen und Systemen</t>
  </si>
  <si>
    <t>M41.P20</t>
  </si>
  <si>
    <t>M41.P20 Spezifikation der Aktivitäten Administration von
Programmen und Systemen bei Nutzung einer AV</t>
  </si>
  <si>
    <t>M41.P21</t>
  </si>
  <si>
    <t>M41.P21 Spezifikation der Überwachung der Aktivitäten der
Administration durch Protokolle</t>
  </si>
  <si>
    <t>M41.P22</t>
  </si>
  <si>
    <t>M41.P22 Erstellen des DSFA-Berichts</t>
  </si>
  <si>
    <t>M41.P23</t>
  </si>
  <si>
    <t>M41.P23 Nutzung einer Prozessmodellierungsmethode</t>
  </si>
  <si>
    <t>M41.P24</t>
  </si>
  <si>
    <t>M41.P24 Spezifikation der Durchführung einer DSFA
(Projektmanager, Methode)</t>
  </si>
  <si>
    <t>M41.P25</t>
  </si>
  <si>
    <t>M41.P25 Durchführen einer DSFA</t>
  </si>
  <si>
    <t>M60.D01</t>
  </si>
  <si>
    <t>M60.D01 Datenstrukturen und Speicherarten, die das Löschen der 
Inhalte einzelner Datenfelder, Datensätze oder vorher 
definierter Gruppen von Daten in einer vom 
Schutzbedarf abhängigen Granularität ermöglichen</t>
  </si>
  <si>
    <t>Baustein 60 "Löschen und Vernichten" (Version 1.0a)</t>
  </si>
  <si>
    <t>M60.D02</t>
  </si>
  <si>
    <t>M60.D02 Strukturen von Daten und Datenmodellen dergestalt, 
dass das Löschen der Inhalte einzelner Datenfelder,
Datensätze oder vorher definierter Gruppen von Daten 
die Integrität der verbleibenden Daten nicht gefährdet</t>
  </si>
  <si>
    <t>M60.S01</t>
  </si>
  <si>
    <t>M60.S01 Überschreiben von Daten, Datenfeldern, 
Datenattributen oder kompletten Datenträgern mit 
speziellen Löschprogrammen (Wipe-Tools)</t>
  </si>
  <si>
    <r>
      <rPr>
        <sz val="11"/>
        <rFont val="Arial"/>
        <family val="2"/>
        <charset val="1"/>
      </rPr>
      <t xml:space="preserve">M60.S01 Überschreiben von Daten, Datenfeldern, 
Datenattributen oder kompletten Datenträgern mit 
speziellen Löschprogrammen (Wipe-Tools), </t>
    </r>
    <r>
      <rPr>
        <b/>
        <sz val="11"/>
        <rFont val="Arial"/>
        <family val="2"/>
        <charset val="1"/>
      </rPr>
      <t>deren Integrität durch gesonderte Maßnahmen sichergestellt ist (z.B. Signaturverfahren) mit standardisierter, lückenloser Dokumentation</t>
    </r>
  </si>
  <si>
    <t>M60.S02</t>
  </si>
  <si>
    <t>M60.S02 Schreddern zur Vernichtung von Datenträgern jeder Art</t>
  </si>
  <si>
    <r>
      <rPr>
        <sz val="11"/>
        <rFont val="Arial"/>
        <family val="2"/>
        <charset val="1"/>
      </rPr>
      <t xml:space="preserve">M60.S02 Schreddern zur Vernichtung von Datenträgern jeder Art </t>
    </r>
    <r>
      <rPr>
        <b/>
        <sz val="11"/>
        <rFont val="Arial"/>
        <family val="2"/>
        <charset val="1"/>
      </rPr>
      <t>unter Wahl einer hohen Sicherheitsstufe</t>
    </r>
  </si>
  <si>
    <t>M60.S02 Schreddern zur Vernichtung von Datenträgern jeder Art unter Wahl einer hohen Sicherheitsstufe</t>
  </si>
  <si>
    <t>M60.S03</t>
  </si>
  <si>
    <t xml:space="preserve">M60.S03 Einschmelzen oder Verbrennen von Datenträgern jeder
Art </t>
  </si>
  <si>
    <t>M60.S04</t>
  </si>
  <si>
    <t>M60.S04 Integritätssicherung beim Löschen</t>
  </si>
  <si>
    <t>*</t>
  </si>
  <si>
    <t>M60.S05</t>
  </si>
  <si>
    <t xml:space="preserve">M60.S05 Protokollierung von Löschungen </t>
  </si>
  <si>
    <t>M60.S06</t>
  </si>
  <si>
    <t xml:space="preserve">M60.S06 Datensparsame Ausgestaltung der Protokollierung von 
Löschungen </t>
  </si>
  <si>
    <r>
      <rPr>
        <sz val="11"/>
        <color rgb="FF000000"/>
        <rFont val="Arial"/>
        <family val="2"/>
        <charset val="1"/>
      </rPr>
      <t xml:space="preserve">M60.S06 Datensparsame Ausgestaltung der Protokollierung von 
Löschungen: </t>
    </r>
    <r>
      <rPr>
        <b/>
        <sz val="11"/>
        <color rgb="FF000000"/>
        <rFont val="Arial"/>
        <family val="2"/>
        <charset val="1"/>
      </rPr>
      <t xml:space="preserve">Dokumentation darf keine Inhaltsdaten enthalten, die zu löschen sind. </t>
    </r>
  </si>
  <si>
    <t>M60.S07</t>
  </si>
  <si>
    <t>M60.S07 Automatisierte Überwachung von Löschfristen unter 
Nutzung von Zeitstempelsystemen oder Auswertungen 
entsprechender Löschattribute</t>
  </si>
  <si>
    <t>M60.S08</t>
  </si>
  <si>
    <t xml:space="preserve">M60.S08 Möglichkeiten der Zuordnung zwischen Daten und dem 
zeitlichen Anknüpfungspunkt für die Löschverpflichtung </t>
  </si>
  <si>
    <t>M60.S09</t>
  </si>
  <si>
    <t>M60.S09 Technische Systeme zur automatisierten, 
zeitgesteuerten Löschung unter Nutzung von 
Zeitstempelsystemen oder durch Auswertungen 
anderer Zuordnungssysteme oder entsprechende 
Löschattribute</t>
  </si>
  <si>
    <t>M60.S10</t>
  </si>
  <si>
    <t>M60.S10 Technische Systeme, die bei einer Rücksicherung von 
Datenbeständen aus Backups oder Datensicherungen 
sicherstellen, dass Daten, die im Original gelöscht
wurden, nicht weiter genutzt oder verarbeitet werden.</t>
  </si>
  <si>
    <r>
      <rPr>
        <sz val="11"/>
        <color rgb="FF000000"/>
        <rFont val="Arial"/>
        <family val="2"/>
        <charset val="1"/>
      </rPr>
      <t xml:space="preserve">M60.S10 Technische Systeme, die bei einer Rücksicherung von 
Datenbeständen aus Backups oder Datensicherungen 
sicherstellen, dass Daten, die im Original gelöscht
wurden, nicht weiter genutzt oder verarbeitet werden </t>
    </r>
    <r>
      <rPr>
        <b/>
        <sz val="11"/>
        <color rgb="FF000000"/>
        <rFont val="Arial"/>
        <family val="2"/>
        <charset val="1"/>
      </rPr>
      <t>und sogar - bei hohem Schutzbedarf - die im Original gelöschten Daten SOFORT oder AUSSERPLANMÄSSIG auch aus den Backup-Dateien entfernen.</t>
    </r>
  </si>
  <si>
    <t>M60.P01</t>
  </si>
  <si>
    <t xml:space="preserve">M60.P01 Festlegung von Löschfristen </t>
  </si>
  <si>
    <t>M60.P02</t>
  </si>
  <si>
    <t>M60.P02 Dokumentation von Löschfristen (ggf. im Verzeichnis von Verarbeitungstätigkeiten)</t>
  </si>
  <si>
    <t>M60.P03</t>
  </si>
  <si>
    <t>M60.P03 Löschkonzept [Maßnahmentext beachten]</t>
  </si>
  <si>
    <t>M60.P04</t>
  </si>
  <si>
    <t>M60.P04 Regelungen mit besonderen Löschvorgaben für
Protokolldaten unter Berücksichtigung der speziellen 
Aufbewahrungs- und Zweckbindungsvorgaben</t>
  </si>
  <si>
    <t>M60.P05</t>
  </si>
  <si>
    <t>M60.P05 Regelungen zum Löschen von Daten, die im Rahmen 
der Datenverarbeitung im Auftrag bei Auftragnehmern
gespeichert sind</t>
  </si>
  <si>
    <t>M60.P06</t>
  </si>
  <si>
    <t>M60.P06 Prüfen: Prozess zur zeitgesteuerten, automatisierten Löschung 
von Daten möglich?</t>
  </si>
  <si>
    <t>M60.P07</t>
  </si>
  <si>
    <t>M60.P07 Einbeziehung des Löschgrundes in die Auswahl eines Löschprozesses</t>
  </si>
  <si>
    <t>M60.P08</t>
  </si>
  <si>
    <t>M60.P08 Prozess zur Überwachung der Rücksicherung hinsichtlich möglicher Löschpflichten</t>
  </si>
  <si>
    <t>M60.P09</t>
  </si>
  <si>
    <t>M60.P09 Regelungen zum Umgang mit Verschlüsselungsschlüsseln von zu löschenden (verschlüsselten) Daten</t>
  </si>
  <si>
    <t>M60.P10</t>
  </si>
  <si>
    <t>M60.P10 Regeln zum Löschen von Verschlüsselungsschlüsseln</t>
  </si>
  <si>
    <t>M60.P11</t>
  </si>
  <si>
    <t>M60.P11 Regelungen zur Dokumentation von Veröffentlichung von Daten</t>
  </si>
  <si>
    <t>M60.P12</t>
  </si>
  <si>
    <t xml:space="preserve">M60.P12 Prozess zur Protokollierung der Übermittlung personenbezogener Daten </t>
  </si>
  <si>
    <t>M60.P13</t>
  </si>
  <si>
    <t>M60.P13 Prozess zur Information möglicher Datenempfänger über die Pflicht zur Löschung dieser Daten</t>
  </si>
  <si>
    <t>M60.P14</t>
  </si>
  <si>
    <t>M60.P14 Dokumentation der Anzahl und des Speicherortes von Kopien</t>
  </si>
  <si>
    <t>M62.D01</t>
  </si>
  <si>
    <t>M62.D01 Festlegung von Datenstrukturen und Speicherarten, die 
das Anbringen von Markierungen an einzelne 
Datenfelder, Datensätze oder vorher definierte Gruppen 
von Daten in einer vom Schutzbedarf abhängigen 
Granularität ermöglichen</t>
  </si>
  <si>
    <t>Baustein 62 „Einschränken der Verarbeitung“ (Version 1.0)</t>
  </si>
  <si>
    <t>M62.D02</t>
  </si>
  <si>
    <t>M62.D02 Bereitstellung von Datenfeldern, die das Anbringen von
Einschränkungsfristen ermöglicht</t>
  </si>
  <si>
    <t>Kann</t>
  </si>
  <si>
    <t>M62.D03</t>
  </si>
  <si>
    <t>M62.D03 Anfertigen von Datenkopien, in denen die für die
Verarbeitung eingeschränkten Daten nicht enthalten
sind</t>
  </si>
  <si>
    <t>M62.D04</t>
  </si>
  <si>
    <t>M62.D04 Separate Speicherung der für die Verarbeitung
eingeschränkten Daten [Voraussetzung: Maßnahme M62.D03 ist
umgesetzt]</t>
  </si>
  <si>
    <t>M62.D05</t>
  </si>
  <si>
    <t xml:space="preserve">M62.D05 Pseudonymisierung der für die Verarbeitung
eingeschränkten Daten </t>
  </si>
  <si>
    <t>M62.D06</t>
  </si>
  <si>
    <t>M62.D06 Verschlüsselung der für die Verarbeitung
eingeschränkten Daten</t>
  </si>
  <si>
    <t>M62.D07</t>
  </si>
  <si>
    <t xml:space="preserve">M62.D07 Entfernen der für die Verarbeitung eingeschränkten
Daten von den Bereichen von Webseiten oder sozialen
Medien, die für zur Verarbeitung nicht berechtigte
Nutzergruppen öffentlich zugänglich sind </t>
  </si>
  <si>
    <t>M62.D08</t>
  </si>
  <si>
    <t>M62.D08 Erhalt der Eigenschaft der eingeschränkten
Verarbeitung von Datensätzen bei einer
Datensicherung</t>
  </si>
  <si>
    <t>M62.D09</t>
  </si>
  <si>
    <t>M62.D09 Erkennung von Daten in Sicherungskopien und
Backups, deren Einschränkung der Verarbeitung nach
dem Sichern verfügt wurde mit dem Ziel der erneuten
Einschränkung der Verarbeitung der rückgesicherten
Daten (bspw. durch standardmäßiges Auslesen der
Markierung während des Rücksicherns)</t>
  </si>
  <si>
    <t>M62.D10</t>
  </si>
  <si>
    <t>M62.D10 Entnahme der zur Verarbeitung eingeschränkten
Papierdokumente aus einer Akte, Markierung und
separate Ablage</t>
  </si>
  <si>
    <t>M62.D11</t>
  </si>
  <si>
    <t>M62.D11 Protokollierung der Entnahme von zur Verarbeitung
eingeschränkten Dokumenten aus einer Akte</t>
  </si>
  <si>
    <t>M62.D12</t>
  </si>
  <si>
    <t>M62.D12 inhaltsneutrale Formulierung von Markierungen</t>
  </si>
  <si>
    <t>M62.P01</t>
  </si>
  <si>
    <t xml:space="preserve">M62.P01 Konzept zur Einschränkung der Verarbeitung </t>
  </si>
  <si>
    <t>M62.P02</t>
  </si>
  <si>
    <t>M62.P02 Formulare zur Beantragung von Einschränkungen</t>
  </si>
  <si>
    <t>M62.P03</t>
  </si>
  <si>
    <t>M62.P03 Entgegennahme von Anträgen unabhängig von ihrer
Form</t>
  </si>
  <si>
    <t>M62.P04</t>
  </si>
  <si>
    <t>M62.P04 Möglichkeiten der elektronischen Beantragung von
Einschränkungen</t>
  </si>
  <si>
    <t>M62.P05</t>
  </si>
  <si>
    <t>M62.P05 Prozess zur Identitätsprüfung von Antragstellern</t>
  </si>
  <si>
    <t>M62.P06</t>
  </si>
  <si>
    <t xml:space="preserve">M62.P06 Prozess zur Dokumentation der Identitätsprüfung </t>
  </si>
  <si>
    <t>M62.P07</t>
  </si>
  <si>
    <t>M62.P07 Prozess zur Fristenüberwachung, um Anträge
fristgemäß bearbeiten zu können</t>
  </si>
  <si>
    <t>M62.P08</t>
  </si>
  <si>
    <t>M62.P08 Prozess zur Markierung der zur Verarbeitung
eingeschränkten Daten</t>
  </si>
  <si>
    <t>M62.P09</t>
  </si>
  <si>
    <t>M62.P09 Prozess zur automatisierten Umsetzung von
Einschränkungen</t>
  </si>
  <si>
    <t>M62.P10</t>
  </si>
  <si>
    <t>M62.P10 Regeln für die weitere eingeschränkte Verarbeitung
von Daten</t>
  </si>
  <si>
    <t>M62.P11</t>
  </si>
  <si>
    <t>M62.P11 Prozess zur Umsetzung aller Mitteilungspflichten
gegenüber den von der Einschränkung der
Verarbeitung betroffenen Personen</t>
  </si>
  <si>
    <t>M62.P12</t>
  </si>
  <si>
    <t>M62.P12 Prozess zur Information der Empfänger, denen zur
Verarbeitung eingeschränkte Daten zuvor offengelegt
wurden</t>
  </si>
  <si>
    <t>M62.P13</t>
  </si>
  <si>
    <t>M62.P13 Abwägung zwischen Aufwand für die Mitteilung an den
Empfänger und betroffen Person</t>
  </si>
  <si>
    <t>M62.P14</t>
  </si>
  <si>
    <t>M62.P14 Prozess zur Unterrichtung betroffener Person über
Empfänger von Daten, deren Verarbeitung
eingeschränkt wurde</t>
  </si>
  <si>
    <t>M62.P15</t>
  </si>
  <si>
    <t>M62.P15 Prozess zur Information betroffener Personen bei
Ablehnung des Antrags auf Einschränkung</t>
  </si>
  <si>
    <t>M62.P16</t>
  </si>
  <si>
    <t>M62.P16 revisionssichere Dokumentation des gesamten Antrags- und Entscheidungsprozesses</t>
  </si>
  <si>
    <t>M62.P17</t>
  </si>
  <si>
    <t>M62.P17 Prozess zur Information betroffener Personen über die
Aufhebung der Einschränkung der Verarbeitung</t>
  </si>
  <si>
    <t>M62.P18</t>
  </si>
  <si>
    <t xml:space="preserve">M62.P18 Prozesse zum Erzielen geeigneter und angemessener
Abwägungen angemessen Berücksichtigung der
Beeinträchtigung der Rechte und Freiheiten natürlicher
Personen </t>
  </si>
  <si>
    <t>M62.S01</t>
  </si>
  <si>
    <t>M62.S01 Systeme, die zur Verarbeitung eingeschränkte
Datenbestände erkennen</t>
  </si>
  <si>
    <t>M62.S02</t>
  </si>
  <si>
    <t>M62.S02 Systeme, bei denen mit Standard-Suchmechanismen
die zur Verarbeitung eingeschränkten Datensätze nicht
gefunden werden</t>
  </si>
  <si>
    <t>M62.S03</t>
  </si>
  <si>
    <t>M62.S03 Systeme die eingeschränkte Daten nach anderen
Regeln verarbeiten oder separate Systeme mit
speziellen Verarbeitungsmöglichkeiten für
eingeschränkte Daten</t>
  </si>
  <si>
    <t>M62.S04</t>
  </si>
  <si>
    <t>M62.S04 Benachrichtigungsfunktionen bei der Verarbeitung
eingeschränkter Daten</t>
  </si>
  <si>
    <t>M62.S05</t>
  </si>
  <si>
    <t>M62.S05 Verschlüsselungssysteme nach dem Stand der Technik</t>
  </si>
  <si>
    <t>M62.S06</t>
  </si>
  <si>
    <t>M62.S06 Zeitstempelsysteme oder vergleichbaren
Auswertesysteme zur Überwachung und Steuerung von
Fristen</t>
  </si>
  <si>
    <t>M62.S07</t>
  </si>
  <si>
    <t>M62.S07 technische Systeme zur automatisierten Umsetzung
von Einschränkungen</t>
  </si>
  <si>
    <t>B1.23 Überwachung der Verarbeitung (Transparenz)</t>
  </si>
  <si>
    <t>M43.D01</t>
  </si>
  <si>
    <t>M43.D01 Zeitstempel standardisieren</t>
  </si>
  <si>
    <t>Baustein 43 "Protokollieren" (Version 1.0a)</t>
  </si>
  <si>
    <t>M43.D02</t>
  </si>
  <si>
    <t>M43.D02 Bezeichner der Instanz festlegen</t>
  </si>
  <si>
    <t>M43.D03</t>
  </si>
  <si>
    <t xml:space="preserve">M43.D03 Bezeichner für Aktivität festlegen </t>
  </si>
  <si>
    <t>M43.D04</t>
  </si>
  <si>
    <t>M43.D04 Protokollierungsinstanz festlegen [wenn sich dies nicht bereits aus dem Kontext der Protokollierung ableiten lässt.]</t>
  </si>
  <si>
    <t>M43.D05</t>
  </si>
  <si>
    <t>M43.D05 Löschfristen für Protokolldaten festlegen</t>
  </si>
  <si>
    <t>M43.D06</t>
  </si>
  <si>
    <t>M43.D06 Inhalte der Protokollierung der Sachbearbeitung festlegen</t>
  </si>
  <si>
    <t>M43.D07</t>
  </si>
  <si>
    <t>M43.D07 Integritätssicherung der Protokollierung auf Ebene Sachbearbeitung</t>
  </si>
  <si>
    <t>M43.D08</t>
  </si>
  <si>
    <t>M43.D08 Inhalte der Protokollierung der Systemaktivitäten festlegen</t>
  </si>
  <si>
    <t>M43.D09</t>
  </si>
  <si>
    <t>M43.D09 Inhalte der Protokollierung von Administrationstätigkeiten festlegen</t>
  </si>
  <si>
    <t>M43.D10</t>
  </si>
  <si>
    <t>M43.D10 Inhalte der Protokollierung der Schnittstellen festlegen</t>
  </si>
  <si>
    <t>M43.D11</t>
  </si>
  <si>
    <t xml:space="preserve">M43.D11 Protokolldaten inventarisieren (kontrollieren, prüfen, beurteilen) </t>
  </si>
  <si>
    <t>M43.D12</t>
  </si>
  <si>
    <t>M43.D12 Protokolldaten filtern</t>
  </si>
  <si>
    <t>M43.D13</t>
  </si>
  <si>
    <t xml:space="preserve">M43.D13 Protokolldaten normalisieren / standardisieren </t>
  </si>
  <si>
    <t>M43.D14</t>
  </si>
  <si>
    <t>M43.D14 Protokolldaten aggregieren / zusammenfassen</t>
  </si>
  <si>
    <t>M43.D15</t>
  </si>
  <si>
    <t>M43.D15 Protokolldaten kategorisieren</t>
  </si>
  <si>
    <t>M43.D16</t>
  </si>
  <si>
    <t>M43.D16 Protokolldaten priorisieren</t>
  </si>
  <si>
    <t>M43.D17</t>
  </si>
  <si>
    <t>M43.D17 Protokollbearbeitungsskripte integritätssichern [Voraussetzung: Maßnahme M43.D12, M43.D13, M43.D14, M43.D15 oder M43.D16 ist umgesetzt]</t>
  </si>
  <si>
    <t>M43.D18</t>
  </si>
  <si>
    <t>M43.D18 Liste mit kritischen Zeichenketten für Protokolldatenanalyse erstellen</t>
  </si>
  <si>
    <t>M43.D19</t>
  </si>
  <si>
    <t>M43.D19 Einsatz von zertifizierten Zeitstempeln in Protokolleinträgen</t>
  </si>
  <si>
    <t>M43.S01</t>
  </si>
  <si>
    <t xml:space="preserve">M43.S01 Korrelationen von Protokollen über verschiedene Ebenen der Verarbeitungstätigkeiten prüfen zwecks Sicherstellung der Zweckbindung und „Abschreckung“ vor unbefugtem Mißbrauch </t>
  </si>
  <si>
    <t>M43.S02</t>
  </si>
  <si>
    <t>M43.S02 Protokolldaten mit „Log-Analyzern“ analysieren</t>
  </si>
  <si>
    <t>M43.S03</t>
  </si>
  <si>
    <t>M43.S03 Ausführen von Befehlen, wenn bestimmte Protokolleinträge erscheinen</t>
  </si>
  <si>
    <t>M43.P01</t>
  </si>
  <si>
    <t>M43.P01  Protokollierungskonzept erstellen</t>
  </si>
  <si>
    <t>M43.P02</t>
  </si>
  <si>
    <t xml:space="preserve">M43.P02 Usecases bilden und Vollständigkeit und Verständlichkeit von Protokolldaten prüfen </t>
  </si>
  <si>
    <t>M43.P03</t>
  </si>
  <si>
    <t>M43.P03 Aktivitäten der Systemadministration protokollieren</t>
  </si>
  <si>
    <t>M43.P04</t>
  </si>
  <si>
    <t>M43.P04 Reports aus Protokolldaten erstellen</t>
  </si>
  <si>
    <t>M43.P05</t>
  </si>
  <si>
    <t>M43.P05 Fragen zur Spezifikation von Protokolldaten</t>
  </si>
  <si>
    <t>M43.P06</t>
  </si>
  <si>
    <t>M43.P06  Einsetzen eines Protokollservers</t>
  </si>
  <si>
    <t>M43.P07</t>
  </si>
  <si>
    <t>M43.P07 Sichern des Transfers von Protokolldaten</t>
  </si>
  <si>
    <t>M43.P08</t>
  </si>
  <si>
    <t xml:space="preserve">M43.P08 Dokumentation von Prüfergebnissen, insbesondere wenn Fehler behoben wurden </t>
  </si>
  <si>
    <t>M43.P09</t>
  </si>
  <si>
    <t>M43.P09 Prüfen, ob Protokollierung ihrerseits als Verarbeitungstätigkeit zu gestalten ist</t>
  </si>
  <si>
    <t>M50.D01</t>
  </si>
  <si>
    <r>
      <rPr>
        <sz val="11"/>
        <rFont val="Arial"/>
        <family val="2"/>
        <charset val="1"/>
      </rPr>
      <t xml:space="preserve">M50.D01 </t>
    </r>
    <r>
      <rPr>
        <b/>
        <sz val="11"/>
        <rFont val="Arial"/>
        <family val="2"/>
        <charset val="1"/>
      </rPr>
      <t>Zweckbeschreibung</t>
    </r>
    <r>
      <rPr>
        <sz val="11"/>
        <rFont val="Arial"/>
        <family val="2"/>
        <charset val="1"/>
      </rPr>
      <t xml:space="preserve">, [Zwecktrennung und Zweckbindung] </t>
    </r>
    <r>
      <rPr>
        <b/>
        <sz val="11"/>
        <rFont val="Arial"/>
        <family val="2"/>
        <charset val="1"/>
      </rPr>
      <t>durchführen und dokumentieren</t>
    </r>
  </si>
  <si>
    <t>Baustein 50 "Trennen" Version 1.0</t>
  </si>
  <si>
    <r>
      <rPr>
        <sz val="11"/>
        <rFont val="Arial"/>
        <family val="2"/>
        <charset val="1"/>
      </rPr>
      <t xml:space="preserve">M50.D01 [Zweckbeschreibung,] </t>
    </r>
    <r>
      <rPr>
        <b/>
        <sz val="11"/>
        <rFont val="Arial"/>
        <family val="2"/>
        <charset val="1"/>
      </rPr>
      <t>Zwecktrennung und Zweckbindung durchführen und dokumentieren</t>
    </r>
  </si>
  <si>
    <t>M50.D02</t>
  </si>
  <si>
    <t>M50.D02 Prüfung der Rechtsgrundlage für jede Datenübermittlung</t>
  </si>
  <si>
    <t>M50.D03</t>
  </si>
  <si>
    <t>M50.D03 Vertragliche Festlegung der Suchkriterien für zu übermittelnde Daten</t>
  </si>
  <si>
    <t>M50.D04</t>
  </si>
  <si>
    <t>M50.D04 Protokollierung jeder Datenübermittlung</t>
  </si>
  <si>
    <t>M50.S01</t>
  </si>
  <si>
    <t>M50.S01 Nachweis der Prüffähigkeit der von ihm betriebenen Systeme bzgl. der Wirksamkeit der Trennung zu anderen Verarbeitungen und Organisation durch den Dienstleister</t>
  </si>
  <si>
    <t>M50.S02</t>
  </si>
  <si>
    <t>M50.S02 Nachweis der Abgeschlossenheit eines Mandanten</t>
  </si>
  <si>
    <t>M50.S03</t>
  </si>
  <si>
    <t>M50.S03 Sicherheitstechnische Isolation eines Mandanten</t>
  </si>
  <si>
    <t>M50.S04</t>
  </si>
  <si>
    <t>M50.S04 Mandantenspezifische Benutzerkennungen</t>
  </si>
  <si>
    <t>M50.S05</t>
  </si>
  <si>
    <t>M50.S05 Getrennte Systeme zur Berechtigungsvergabe</t>
  </si>
  <si>
    <t>M50.S06</t>
  </si>
  <si>
    <t>M50.S06 Konfigurierbarkeit der Nutzungsprotokollierung</t>
  </si>
  <si>
    <t>M50.S07</t>
  </si>
  <si>
    <t>M50.S07 Protokollierung der (mandantenspezifischen und mandantenübergreifenden) Administrationsaktivitäten</t>
  </si>
  <si>
    <t>M50.S08</t>
  </si>
  <si>
    <t>M50.S08 Mandantentrennung innerhalb einer relationalen Datenbank</t>
  </si>
  <si>
    <t>M50.S09</t>
  </si>
  <si>
    <t>M50.S09 Festlegung von Funktionen, die verarbeitungs-oder systemübergreifend zur Verwaltung von Personen und technischen Ressourcen genutzt werden dürfen</t>
  </si>
  <si>
    <t>M50.S10</t>
  </si>
  <si>
    <t>M50.S10 Trennung von Datenbeständen, IT-Komponenten oder Netzen für die Sachbearbeitung, für die Administration sowie für besondere Services wie bspw. Drucker bei hohem Schutzbedarf</t>
  </si>
  <si>
    <t>M50.S11</t>
  </si>
  <si>
    <t>M50.S11 Mandantenspezifisch abgeschlossene Berechtigungsvergabe</t>
  </si>
  <si>
    <t>M50.S12</t>
  </si>
  <si>
    <t>M50.S12 Mandantenspezifisch abgeschlossene Rollendefinitionen</t>
  </si>
  <si>
    <t>M50.S13</t>
  </si>
  <si>
    <t>M50.S13 Mandantenspezifische Protokollierung</t>
  </si>
  <si>
    <t>M50.S14</t>
  </si>
  <si>
    <t>M50.S14 Mandantenübergreifende Protokollierung der Administration</t>
  </si>
  <si>
    <t>M50.S15</t>
  </si>
  <si>
    <t>M50.S15 Definition der Revisionsaktivitäten über das Gesamtsystem</t>
  </si>
  <si>
    <t>M50.S16</t>
  </si>
  <si>
    <t>M50.S16 Mandantenübergreifende Datenzugriffe müssen definiert und mit Rechtsgrundlage ausgestattet sein</t>
  </si>
  <si>
    <t>M50.S17</t>
  </si>
  <si>
    <t>M50.S17 Es darf keine zusätzlich eingesetzte Softwarekomponente eine bereits durchgesetzte Mandantentrennung aufheben.</t>
  </si>
  <si>
    <t>M50.P01</t>
  </si>
  <si>
    <t>M50.P01 Mandantenübergreifendes Administrationskonzept</t>
  </si>
  <si>
    <t>M50.P02</t>
  </si>
  <si>
    <t>M50.P02 Mandantenspezifisches-und mandantenübergreifendes Berichtswesen</t>
  </si>
  <si>
    <t>M50.P03</t>
  </si>
  <si>
    <t>M50.P03 Angemessene Auswahl eines zur Umsetzung von Trennungsgeboten geeigneten Auftragsverarbeiters (bspw. Rechenzentrum als Dienstleister)</t>
  </si>
  <si>
    <t>M50.P04</t>
  </si>
  <si>
    <t>M50.P04 Definition von Prozessen für das mandantenspezifische und das mandantenübergreifende Changemanagement</t>
  </si>
  <si>
    <t>M50.P05</t>
  </si>
  <si>
    <t>M50.P05 Überwachung von Managementprozessen einschließlich der Korrektur bei Abweichungen</t>
  </si>
  <si>
    <t>M50.P06</t>
  </si>
  <si>
    <t>M50.P06 Einbindung des gemeinsamen, mandantenübergreifenden Datenschutz-und Sicherheitsmanagement in die betrieblichen Prozesse der gemeinsam genutzten Informationstechnik</t>
  </si>
  <si>
    <t>M50.P06 Einbindung des gemeinsamen, mandantenübergreifenden Datenschutz-und Sicherheitsmanagements in die betrieblichen Prozesse der gemeinsam genutzten Informationstechnik</t>
  </si>
  <si>
    <t>M50.P07</t>
  </si>
  <si>
    <t xml:space="preserve">M50.P07 Regelmäßige Überprüfung der mandantenübergreifend genutzten Informationstechnik durch das Datenschutzmanagement </t>
  </si>
  <si>
    <t>M50.P07 Regelmäßige Überprüfung der mandantenübergreifend genutzten Informationstechnik durch das Datenschutzmanagement</t>
  </si>
  <si>
    <t>M50.P08</t>
  </si>
  <si>
    <t>M50.P08 P27 Prüfung der Rechtsgrundlage bei Datenübermittlung zwischen Mandanten</t>
  </si>
  <si>
    <t>M50.P09</t>
  </si>
  <si>
    <t>M50.P09 Notfall-Konzept mit gestufter Aufgabe von Trennungen</t>
  </si>
  <si>
    <t>M50.P10</t>
  </si>
  <si>
    <t>M50.P10 Dokumentation von Restrisiken</t>
  </si>
  <si>
    <t>M50.P11</t>
  </si>
  <si>
    <t>M50.P11 Getrennte Einrichtung von IT-Komponenten und Diensten</t>
  </si>
  <si>
    <t>M50.P12</t>
  </si>
  <si>
    <t>M50.P12 Dokumentation von Restrisiken durch alle an der getrennten Datenverarbeitung beteiligten Verantwortlichen</t>
  </si>
  <si>
    <t>M50.P13</t>
  </si>
  <si>
    <t>M50.P13 Mandantenübergreifendes Datenschutz-und Sicherheitsmanagement</t>
  </si>
  <si>
    <t>M50.P14</t>
  </si>
  <si>
    <t>M50.P14 Dokumentation der Wirksamkeit der Trennungsmaßnahmen anhand von Protokollen</t>
  </si>
  <si>
    <t>M50.P15</t>
  </si>
  <si>
    <t>M50.P15 Vereinbarungen zwischen Beteiligten an gemeinsam genutzter Informationstechnik gem. Art. 26 DS-GVO treffen</t>
  </si>
  <si>
    <t>M50.P16</t>
  </si>
  <si>
    <t>M50.P16 Verträge zwischen Verantwortlichen und Auftragsverarbeitern gem. Art. 28 DS-GVO schließen</t>
  </si>
  <si>
    <t>M50.P17</t>
  </si>
  <si>
    <t>M50.P17 Prüfen der Übermittlung zwischen Mandanten im Hinblick auf Erhalt der Integrität</t>
  </si>
  <si>
    <t>M61.D01</t>
  </si>
  <si>
    <t>M61.D01 Datenmodell mit geeigneten Datenstrukturen</t>
  </si>
  <si>
    <t>Baustein 61 "Berichtigen" (Version 1.0)</t>
  </si>
  <si>
    <t>M61.D02</t>
  </si>
  <si>
    <t>M61.D02 Kontrolle der Richtigkeit von Daten bei der Rücksicherung und ggf. erneute Berichtigung</t>
  </si>
  <si>
    <t>M61.D03</t>
  </si>
  <si>
    <t>M61.D03 Datenfelder zur Speicherung von Zeitverläufen und Datenchronologien</t>
  </si>
  <si>
    <t>M61.D04</t>
  </si>
  <si>
    <t>M61.D04 Datenfelder zur Speicherung von Zeitangaben oder Zeitstempeln</t>
  </si>
  <si>
    <t>M61.D05</t>
  </si>
  <si>
    <t>M61.D05 Datenfelder zur Speicherung identifizierender Daten der Antrag stellenden Person</t>
  </si>
  <si>
    <t>M61.D06</t>
  </si>
  <si>
    <t>M61.D06 feingranulare, auf einzelne Datenfelder bezogene Berichtigungsmöglichkeit</t>
  </si>
  <si>
    <t>M61.P01</t>
  </si>
  <si>
    <t>M61.P01 Berichtigungskonzept</t>
  </si>
  <si>
    <t>M61.P02</t>
  </si>
  <si>
    <t xml:space="preserve">M61.P02 Prozess zur Umsetzung des Rechts betroffener Personen auf Auskunft </t>
  </si>
  <si>
    <t>M61.P03</t>
  </si>
  <si>
    <t>M61.P03 standardisierter Prozess zur Steuerung des Berichtigungsvorgangs</t>
  </si>
  <si>
    <t>M61.P04</t>
  </si>
  <si>
    <t>M61.P04 Dokumentation aller Berichtigungsvorgänge</t>
  </si>
  <si>
    <t>M61.P05</t>
  </si>
  <si>
    <t>M61.P05 Festlegung der Pflichten im Zusammenhang mit Berichtigungen zwischen gemeinsamen Verantwortlichen</t>
  </si>
  <si>
    <t>M61.P06</t>
  </si>
  <si>
    <t>M61.P06 Festlegung der Mitwirkungspflichten von Auftragsverarbeitern</t>
  </si>
  <si>
    <t>M61.P07</t>
  </si>
  <si>
    <t>M61.P07 Führen eines Verzeichnisses aller Kopien von personenbezogenen Daten</t>
  </si>
  <si>
    <t>M61.P08</t>
  </si>
  <si>
    <t>M61.P08 Möglichkeit der rollenabhängigen Konfigurierung von Berichtigungsprozessen und -rechten</t>
  </si>
  <si>
    <t>M61.P09</t>
  </si>
  <si>
    <t>M61.P09 Dokumentation von Offenlegungen gegenüber Dritten</t>
  </si>
  <si>
    <t>M61.P10</t>
  </si>
  <si>
    <t>M61.P10 Prozess zur Fristenüberwachung</t>
  </si>
  <si>
    <t>M61.P11</t>
  </si>
  <si>
    <t>M61.P11 Bereitstellung von Formularen zur Beantragung von Berichtigungen</t>
  </si>
  <si>
    <t>M61.P12</t>
  </si>
  <si>
    <t>M61.P12 Entgegennahme von Anträgen unabhängig von ihrer Form</t>
  </si>
  <si>
    <t>M61.P13</t>
  </si>
  <si>
    <t>M61.P13 Möglichkeiten der elektronischen Beantragung von Berichtigungen</t>
  </si>
  <si>
    <t>M61.P14</t>
  </si>
  <si>
    <t>M61.P14 Prozess zur Identitätsprüfung von Antragstellern</t>
  </si>
  <si>
    <t>M61.P15</t>
  </si>
  <si>
    <t>M61.P15 Sicherstellung der unverzüglichen Bearbeitung von Anträgen, spätestens innerhalb gesetzlicher Fristen</t>
  </si>
  <si>
    <t>M61.P16</t>
  </si>
  <si>
    <t>M61.P16 Verfahren zur Organisation der Mitteilungspflichten</t>
  </si>
  <si>
    <t>M61.P17</t>
  </si>
  <si>
    <t>M61.P17 Regelungen zur Umsetzung von Berichtspflichten gegenüber Empfängern von zu berichtigenden Daten</t>
  </si>
  <si>
    <t>M61.P18</t>
  </si>
  <si>
    <t>M61.P18 Regelungen zur Umsetzung von Berichtspflichten gegenüber Absendern von nachträglich berichtigten Daten</t>
  </si>
  <si>
    <t>M61.P19</t>
  </si>
  <si>
    <t>M61.P19 Prozess zur ordnungsgemäßen Ablehnung von Berichtigungsanträgen</t>
  </si>
  <si>
    <t>M61.P20</t>
  </si>
  <si>
    <t>M61.P20 Prozess für turnusmäßige Berichtigungen „im Block“</t>
  </si>
  <si>
    <t>M61.P21</t>
  </si>
  <si>
    <t>M61.P21 Prozess, um den Unterlagen des zuständigen Archivs ggf. eine Gegendarstellung der betroffenen Person hinzuzufügen</t>
  </si>
  <si>
    <t>M61.P22</t>
  </si>
  <si>
    <t>M61.P22 Prozess für außerplanmäßige „Korrekturläufe“ von Datensicherungen</t>
  </si>
  <si>
    <t>M61.P23</t>
  </si>
  <si>
    <t>M61.P23 beglaubigte Unterschrift oder beglaubigte Kopie des Personalausweises einfordern [oder M61.S12]</t>
  </si>
  <si>
    <t>M61.S01</t>
  </si>
  <si>
    <t>M61.S01 Systeme, die Berichtigungsvorgänge zulassen [oder M61.S02]</t>
  </si>
  <si>
    <t>M61.S02</t>
  </si>
  <si>
    <t>M61.S02 Verfahren zur Einschränkung der Verarbeitung von Daten bei Zweifelsfällen [oder M61.S01]</t>
  </si>
  <si>
    <t>M61.S03</t>
  </si>
  <si>
    <t>M61.S03 Trennung von Datenbeständen, um differenziert berichtigen zu können</t>
  </si>
  <si>
    <t>M61.S04</t>
  </si>
  <si>
    <t>M61.S04 technische Umsetzung des Rechte- und Rollenkonzeptes</t>
  </si>
  <si>
    <t>M61.S05</t>
  </si>
  <si>
    <t>M61.S05 System zur Fristenüberwachung (ggf. im Zusammenhang mit TTS)</t>
  </si>
  <si>
    <t>M61.S06</t>
  </si>
  <si>
    <t>M61.S06 elektronische Zeitstempelsysteme [Voraussetzung: Maßnahme M61.S05 ist umgesetzt]</t>
  </si>
  <si>
    <t>M61.S07</t>
  </si>
  <si>
    <t>M61.S07 Identifizierungssysteme, die Antragsteller sicher identifizieren können</t>
  </si>
  <si>
    <t>M61.S08</t>
  </si>
  <si>
    <t>M61.S08 Identifizierung mit Hilfe der eID-Funktion des neuen Personalausweises</t>
  </si>
  <si>
    <t>M61.S09</t>
  </si>
  <si>
    <t>M61.S09 Protokollierungssysteme [für Offenlegungen]</t>
  </si>
  <si>
    <t>M61.S10</t>
  </si>
  <si>
    <t>M61.S10 Systeme zur Prüfung der Richtigkeit von Daten nach einer Rücksicherung</t>
  </si>
  <si>
    <t>M61.S11</t>
  </si>
  <si>
    <t>M61.S11 sichere Übertragungsverfahren wie Ende-zu-Ende-Verschlüsselung nach dem Stand der Technik oder Einschreiben mit Rückschein bei Briefpost</t>
  </si>
  <si>
    <t>M61.S11 sichere Übertragungsverfahren wie Ende-zu-Ende_x005F_x0002_Verschlüsselung nach dem Stand der Technik oder Einschreiben mit Rückschein bei Briefpost</t>
  </si>
  <si>
    <t>M61.S12</t>
  </si>
  <si>
    <t>M61.S12 etablierter Kommunikationskanal mit aktiver Zwei-Faktor-Authentifizierung [oder M61.P23]</t>
  </si>
  <si>
    <t>M61.S12 etablierter Kommunikationskanal mit aktiver Zwei_x005F_x0002_Faktor-Authentifizierung [oder M61.P23]</t>
  </si>
  <si>
    <t>M11.D01</t>
  </si>
  <si>
    <t>M11.D01 Inventur aller vorhandenen Daten-Formate vor dem Aufbewahren</t>
  </si>
  <si>
    <t>Baustein 11 "Aufbewahren" (Version 1.0)</t>
  </si>
  <si>
    <t>M11.D02</t>
  </si>
  <si>
    <t>M11.D02 Festlegung und Dokumentation geeigneter Datenformate für die aufzubewahrenden Daten</t>
  </si>
  <si>
    <t>M11.D03</t>
  </si>
  <si>
    <t>M11.D03 Definition der signifikanten Eigenschaften der im Langzeitspeicher abzulegenden Dokument-Typen, ihrer zukünftige Ziel-oder Nutzergruppe sowie der Art der zukünftigen Verwendung</t>
  </si>
  <si>
    <t>M11.D04</t>
  </si>
  <si>
    <t>M11.D04 Festlegung von Art, Umfang und Format der mit aufzubewahrenden Metadaten</t>
  </si>
  <si>
    <t>M11.D05</t>
  </si>
  <si>
    <t>M11.D05 Dokumentation und Archivierung der Schemata, welche die Struktur der genutzten Datenfelder und -typen beschreibe</t>
  </si>
  <si>
    <t>M11.D06</t>
  </si>
  <si>
    <t>M11.D06 Einhaltung der Vorkehrungen der eIDAS-Verordnung sowie des Vertrauensdienstegesetzes zur Sicherung der Authentizität und des Beweiswertes von Daten</t>
  </si>
  <si>
    <t>M11.D07</t>
  </si>
  <si>
    <t>M11.D07 Verschlüsselung gespeicherter Daten</t>
  </si>
  <si>
    <t>M11.D08</t>
  </si>
  <si>
    <t>M11.D08 Verwendung von Sidecar-Daten</t>
  </si>
  <si>
    <t>M11.D09</t>
  </si>
  <si>
    <t>M11.D09 Fehlerkorrekturverfahren bei der Datenspeicherung</t>
  </si>
  <si>
    <t>M11.S01</t>
  </si>
  <si>
    <t>M11.S01 Ausdruck von aufzubewahrenden Daten auf Papier</t>
  </si>
  <si>
    <t>M11.S02</t>
  </si>
  <si>
    <t>M11.S02 Aufbewahrung der während der Verarbeitungsphase verwendeten Hard-und Softwarekomponenten für den Zeitraum der Langzeitspeicherung</t>
  </si>
  <si>
    <t>M11.S03</t>
  </si>
  <si>
    <t>M11.S03 Einsatz von Virtualisierungs-oder Emulationstechniken zum Erhalt der Lauffähigkeit veralteter Software</t>
  </si>
  <si>
    <t>M11.S04</t>
  </si>
  <si>
    <t>M11.S04 Spezielle Zugriffsschutzmechanismen für Hard-und Softwarekomponenten, die nicht mehr dem Stand der Technik entsprechen</t>
  </si>
  <si>
    <t>M11.S05</t>
  </si>
  <si>
    <t>M11.S05 Überführung aufzubewahrender Daten in neue digitale Repräsentationen</t>
  </si>
  <si>
    <t>M11.S06</t>
  </si>
  <si>
    <t>M11.S06 Redundante Vorhaltung von Datenbeständen</t>
  </si>
  <si>
    <t>M11.S07</t>
  </si>
  <si>
    <t>M11.S07 Räumlich verteilte Speicherung von Daten</t>
  </si>
  <si>
    <t>M11.S08</t>
  </si>
  <si>
    <t>M11.S08 Parallele Nutzung unterschiedlicher Speichersysteme</t>
  </si>
  <si>
    <t>M11.S09</t>
  </si>
  <si>
    <t>M11.S09 Regelmäßiges Ersetzen von Datenträgern und Speichersystemen</t>
  </si>
  <si>
    <t>M11.S10</t>
  </si>
  <si>
    <t>M11.S10 Regelmäßige Migration auf andere Speichersysteme</t>
  </si>
  <si>
    <t>M11.S11</t>
  </si>
  <si>
    <t>M11.S11 Bereitstellung der erforderlichen elektronischen Beweisdaten durch die Middleware</t>
  </si>
  <si>
    <t>M11.S12</t>
  </si>
  <si>
    <t>M11.S12 Backup-und Restore-Systeme für aufbewahrte Daten</t>
  </si>
  <si>
    <t>M11.S13</t>
  </si>
  <si>
    <t>M11.S13 technische Systeme zur Realisierung von Mandantentrennungen</t>
  </si>
  <si>
    <t>M11.S14</t>
  </si>
  <si>
    <t>M11.S14 Einsatz Beweiswert erhaltender Speichertechniken</t>
  </si>
  <si>
    <t>M11.S15</t>
  </si>
  <si>
    <t>M11.S15 Unterbringung der technischen Komponenten in zertifizierten Hochsicherheitsrechenzentren</t>
  </si>
  <si>
    <t>M11.S16</t>
  </si>
  <si>
    <t>M11.S16 Integritäts-und Signaturprüfungen</t>
  </si>
  <si>
    <t>M11.S17</t>
  </si>
  <si>
    <t xml:space="preserve">M11.S17 Identitätsmanagementsysteme </t>
  </si>
  <si>
    <t>M11.S18</t>
  </si>
  <si>
    <t xml:space="preserve">M11.S18 Zwei-Faktor-Authentisierung </t>
  </si>
  <si>
    <t>M11.P01</t>
  </si>
  <si>
    <t>M11.P01 Festlegung von Zuständigkeiten für alle Details des Aufbewahrens</t>
  </si>
  <si>
    <t>M11.P02</t>
  </si>
  <si>
    <t>M11.P02 Definition der Kriterien für die Auswahl der technischen Systeme zur Erhaltung der Daten</t>
  </si>
  <si>
    <t>M11.P03</t>
  </si>
  <si>
    <t>M11.P03 rechtzeitige Festlegung des Zeitpunktes der Konvertierung in das Aufbewahrungsformat bzw. der Migration auf andere Speichersysteme</t>
  </si>
  <si>
    <t>M11.P04</t>
  </si>
  <si>
    <t>M11.P04 integritätssichernde Konvertierungstools</t>
  </si>
  <si>
    <t>M11.P05</t>
  </si>
  <si>
    <t>M11.P05 Regeln zum Umgang mit versionierten Daten</t>
  </si>
  <si>
    <t>M11.P06</t>
  </si>
  <si>
    <t>M11.P06 Dokumentation aller manipulierenden Operationen an den digitalen Objekten, die zur dauerhaften Aufbewahrung erforderlich sind</t>
  </si>
  <si>
    <t>M11.P07</t>
  </si>
  <si>
    <t>M11.P07 Sicherungs-und Rücksicherungs-Strategien</t>
  </si>
  <si>
    <t>M11.P08</t>
  </si>
  <si>
    <t>M11.P08 Prozess zur Prüfung der Einhaltung vorgegebener Fristen zur Wiederherstellung von Daten</t>
  </si>
  <si>
    <t>M11.P09</t>
  </si>
  <si>
    <t>M11.P09 Prozess zur automatisierten Löschung</t>
  </si>
  <si>
    <t>M42.P01</t>
  </si>
  <si>
    <t>M42.P01 Strukturierung der Gesamtdokumentation</t>
  </si>
  <si>
    <t>Baustein 42 "Dokumentieren" (Version 1.0a)</t>
  </si>
  <si>
    <t>M42.P02</t>
  </si>
  <si>
    <t xml:space="preserve">M42.P02 Festlegung zur Form der Dokumentation (Papier/Datei/Datenbank) </t>
  </si>
  <si>
    <t>M42.P03</t>
  </si>
  <si>
    <t xml:space="preserve">M42.P03 Festlegungen für ein in Notfällen verfügbares und aktuelles Backup der Dokumentation </t>
  </si>
  <si>
    <t>M42.P04</t>
  </si>
  <si>
    <t xml:space="preserve">M42.P04 Festlegungen von Aktualisierungs- und Fortschreibungsregeln für die Dokumentation </t>
  </si>
  <si>
    <t>M42.P05</t>
  </si>
  <si>
    <t xml:space="preserve">M42.P05 Zugriffssicherung der Dokumentation </t>
  </si>
  <si>
    <t>M42.P06</t>
  </si>
  <si>
    <t xml:space="preserve">M42.P06 Rahmendokumentation mit Übersicht und Beschreibung des Aufbaus der Dokumentation sowie der Aufbewahrungsorte und -medien </t>
  </si>
  <si>
    <t>M42.P07</t>
  </si>
  <si>
    <t>M42.P07 Organigramm bzw. Geschäftsverteilungsplan</t>
  </si>
  <si>
    <t>M42.P08</t>
  </si>
  <si>
    <t>M42.P08 übergreifende Geschäftsprozesse</t>
  </si>
  <si>
    <t>M42.P09</t>
  </si>
  <si>
    <t xml:space="preserve">M42.P09 Dokumentation der Bestellung des/der Datenschutzbeauftragten </t>
  </si>
  <si>
    <t>M42.P10</t>
  </si>
  <si>
    <t>M42.P10 Netzpläne</t>
  </si>
  <si>
    <t>M42.P11</t>
  </si>
  <si>
    <t>M42.P11 Dienst-/Betriebsanweisungen und -vereinbarungen</t>
  </si>
  <si>
    <t>M42.P12</t>
  </si>
  <si>
    <t xml:space="preserve">M42.P12 Rahmen-Datenschutzkonzept (Handbücher, übergreifende Schutzmaßnahmen, Verantwortliche und Ansprechpartner) </t>
  </si>
  <si>
    <t>M42.P13</t>
  </si>
  <si>
    <t xml:space="preserve">M42.P13 Dokumentation der Datenschutzorganisation gemäß Art. 24 Abs. 1 DS GVO </t>
  </si>
  <si>
    <t>M42.P14</t>
  </si>
  <si>
    <t xml:space="preserve">M42.P14 Nachweise von Zertifizierungen für Datenschutz und Informationssicherheit </t>
  </si>
  <si>
    <t>M42.P15</t>
  </si>
  <si>
    <t>M42.P15 IT-Konzep</t>
  </si>
  <si>
    <t>M42.P16</t>
  </si>
  <si>
    <t>M42.P16 Risikohandbuch</t>
  </si>
  <si>
    <t>M42.P17</t>
  </si>
  <si>
    <t>M42.P17 Sicherheitsrichtlinie</t>
  </si>
  <si>
    <t>M42.P18</t>
  </si>
  <si>
    <t>M42.P18 Sicherheitskonzept</t>
  </si>
  <si>
    <t>M42.P19</t>
  </si>
  <si>
    <t>M42.P19 Notfallkonzept</t>
  </si>
  <si>
    <t>M42.P20</t>
  </si>
  <si>
    <t xml:space="preserve">M42.P20 Verzeichnis der Verarbeitungstätigkeiten gemäß Art. 30 DS-GVO </t>
  </si>
  <si>
    <t>M42.P21</t>
  </si>
  <si>
    <t xml:space="preserve">M42.P21 Dokumentation der Umsetzung der Betroffenenrechte gemäß Erwägungsgrund 39 DS-GVO </t>
  </si>
  <si>
    <t>M42.P22</t>
  </si>
  <si>
    <t>M42.P22 Löschkonzept</t>
  </si>
  <si>
    <t>M42.P23</t>
  </si>
  <si>
    <t>M42.P23 Verträge zur Auftragsverarbeitung</t>
  </si>
  <si>
    <t>M42.P24</t>
  </si>
  <si>
    <t xml:space="preserve">M42.P24 Verantwortlichen gemäß Art. 26 Abs. 1 DS-GVO </t>
  </si>
  <si>
    <t>M42.P25</t>
  </si>
  <si>
    <t xml:space="preserve">M42.P25 Konzept der Verarbeitung aus der Planungsphase (sowie bspw. Lastenheft und Pflichtenheft) </t>
  </si>
  <si>
    <t>M42.P26</t>
  </si>
  <si>
    <t xml:space="preserve">M42.P26 Dokumentation der eingeholten Einwilligungen gemäß Art. 7 Abs. 1 DS-GVO </t>
  </si>
  <si>
    <t>M42.P27</t>
  </si>
  <si>
    <t xml:space="preserve">M42.P27 Dokumentation der Schwellwert-Analyse einer Datenschutz-Folgenabschätzung </t>
  </si>
  <si>
    <t>M42.P28</t>
  </si>
  <si>
    <t>M42.P28 Bericht zur Datenschutz-Folgenabschätzung</t>
  </si>
  <si>
    <t>M42.P29</t>
  </si>
  <si>
    <t xml:space="preserve">M42.P29 Nachweis der Wirksamkeit der ergriffenen Schutzmaßnahmen </t>
  </si>
  <si>
    <t>M42.P30</t>
  </si>
  <si>
    <t xml:space="preserve">M42.P30 Dokumentation für Ausnahmen für bestimmte Fälle von Übermittlungen gemäß Art. 49 Abs. 6 DS-GVO </t>
  </si>
  <si>
    <t>M42.P31</t>
  </si>
  <si>
    <t xml:space="preserve">M42.P31 Dokumentation von Sicherheitsvorfällen gemäß Art. 33 Abs. 2 DS-GVO </t>
  </si>
  <si>
    <t>M42.P32</t>
  </si>
  <si>
    <t xml:space="preserve">M42.P32 Protokollierungskonzept bzw. Dokumentation der genutzten Protokolle inklusive deren Aufbewahrungsorte, Aufbewahrungsfristen und Zugriffsregelungen </t>
  </si>
  <si>
    <t>M42.P33</t>
  </si>
  <si>
    <t xml:space="preserve">M42.P33 Dokumentation der Prozesse und ggf. Querverweise inM42.P20 </t>
  </si>
  <si>
    <t>M42.P34</t>
  </si>
  <si>
    <t xml:space="preserve">M42.P34 Dokumentation der Sachbearbeitung und ggf. Querverweise in M42.P20 </t>
  </si>
  <si>
    <t>M42.P35</t>
  </si>
  <si>
    <t xml:space="preserve">M42.P35 Dokumentation der Administration und ggf. Querverweise in M42.P20 </t>
  </si>
  <si>
    <t>M42.P36</t>
  </si>
  <si>
    <t>M42.P36 Manipulationsschutz der Dokumentation</t>
  </si>
  <si>
    <t>M42.S01</t>
  </si>
  <si>
    <t>M42.S01 Dokumentation der Systeme und Dienste, ggf. Querverweise in M42.P20</t>
  </si>
  <si>
    <t>M42.D01</t>
  </si>
  <si>
    <t>M42.D01 Prüfung auf hinreichende Darstellung des Datenmodells in M42.P20</t>
  </si>
  <si>
    <t>Schadenshöhe</t>
  </si>
  <si>
    <t xml:space="preserve">Stufe </t>
  </si>
  <si>
    <t>Farbcode</t>
  </si>
  <si>
    <t>Gewichtung</t>
  </si>
  <si>
    <t>Beschreibung</t>
  </si>
  <si>
    <t>Beispiel</t>
  </si>
  <si>
    <t>Schutzbedarf</t>
  </si>
  <si>
    <t>Namens- und Adressangaben ohne Sperrvermerke sowie Berufs-, Branchen- oder Geschäftsbezeichnungen.</t>
  </si>
  <si>
    <t>- Es handelt sich um personenbezogene Daten, deren missbräuchliche Verarbeitung den Betroffenen in seiner gesellschaftlichen Stellung oder in seinen wirtschaftlichen Verhältnissen beeinträchtigen kann. 
 (s. § 12 Abs. 1 KDG-DVO).</t>
  </si>
  <si>
    <t>Daten über Mietverhältnisse, Geschäftsbeziehungen sowie Geburts- und Jubiläumsdaten.</t>
  </si>
  <si>
    <t>genetische Daten, biometrische Daten, Gesundheitsdaten oder Daten zum Sexualleben oder der sexuellen Orientierung. strafrechtliche Verurteilungen und Straftaten oder damit zusammenhängende Sicherungsmaßregeln. Personenbezogene Daten Schutzbedürftiger (z.B. Kinder), eindeutig identifizierende, hoch verknüpfbare Daten (z.B. KV-Nummer, Steuer-ID)</t>
  </si>
  <si>
    <t>sehr hoch</t>
  </si>
  <si>
    <t>- Es handelt sich um personenbezogene Daten, bei deren missbräuchlicher Verarbeitung eine Gefahr für Leib und Leben oder die persönliche Freiheit des Betroffenen gegeben ist.</t>
  </si>
  <si>
    <t>Besondere Gesundheitsdaten, Aufenthaltsorte gefährdeter Personen</t>
  </si>
  <si>
    <t>Eintrittswahrscheinlichkeiten</t>
  </si>
  <si>
    <t>Risikoermittlung (vorsichtige Schätzung)</t>
  </si>
  <si>
    <t>Eintrittswahrscheinlichkeit</t>
  </si>
  <si>
    <t>RGB-Codes</t>
  </si>
  <si>
    <t>Eintritt des Schadens ist denkmöglich, er widerspricht aber jeder Erfahrung/ist eine rein theoretische Möglichkeit</t>
  </si>
  <si>
    <t>geringes Risiko</t>
  </si>
  <si>
    <t>geringes/mittleres Risiko</t>
  </si>
  <si>
    <t>mittleres Risiko</t>
  </si>
  <si>
    <t>196,215,155</t>
  </si>
  <si>
    <t xml:space="preserve">Eintritt des Schadens ist möglich, die konkreten Umstände sprechen aber gegen eine solche Entwicklung und es ist nicht zu erwarten, dass sich daran etwas ändert.
Eintritt des Schadens ist möglich, er hängt von einem Verhalten Dritter ab, die konkreten Umstände sprechen dafür, dass der Dritte dem Eintritt des Schadens entgegenwirkt, und es ist nicht zu erwarten, dass sich daran etwas ändert.
</t>
  </si>
  <si>
    <t>mittleres/hohes Risiko</t>
  </si>
  <si>
    <t>225,225,155</t>
  </si>
  <si>
    <t xml:space="preserve">Eintritt des Schadens ist möglich, er hängt von Unwägbarkeiten ab, die sich nicht quantifizieren lassen.
Eintritt des Schadens ist möglich, er hängt von einem Verhalten Dritter ab, das sich nicht vorhersagen lässt.
</t>
  </si>
  <si>
    <t>hohes Risiko</t>
  </si>
  <si>
    <t>255,235,156</t>
  </si>
  <si>
    <t xml:space="preserve">Eintritt des Schadens ist erwartbar.
Eintritt des Schadens ist möglich; es ist zu erwarten, dass Umstände eintreten, die den Schaden herbeiführen.
Eintritt des Schadens ist möglich, er hängt vom Verhalten Dritter ab, das sich bereits abzeichnet/das naheliegt/für das eine wirksame Anreizsituation besteht
</t>
  </si>
  <si>
    <t>255,217,181</t>
  </si>
  <si>
    <t>255,199,206</t>
  </si>
  <si>
    <t>Diese Einträge dienen der automatischen Befüllung von Drop-Down-Listen bzw. Gültigkeitsprüfungen von Zellen</t>
  </si>
  <si>
    <t>Auswahlmöglichkeiten Schutzbedarf</t>
  </si>
  <si>
    <t>Auswahlmöglichkeit Eintrittswahrscheinlichkeit</t>
  </si>
  <si>
    <t>Ebenen</t>
  </si>
  <si>
    <t>Komponenten</t>
  </si>
  <si>
    <t>Verbindlichkeit Umsetzung</t>
  </si>
  <si>
    <t>Fachverfahren/Geschäftsprozess</t>
  </si>
  <si>
    <t>Einrichtung (Definition von Prozessen) /Softwarehersteller</t>
  </si>
  <si>
    <t>offen</t>
  </si>
  <si>
    <t>Praktische Umsetzung der Verarbeitung</t>
  </si>
  <si>
    <t xml:space="preserve">Einrichtung </t>
  </si>
  <si>
    <t>in Bearbeitung</t>
  </si>
  <si>
    <t>IT Infrastruktur</t>
  </si>
  <si>
    <t>Einrichtung (Berechtigungsvergabe)/Softwareherstelller (Programmdesign)</t>
  </si>
  <si>
    <t>erledigt</t>
  </si>
  <si>
    <t>Keine Angabe</t>
  </si>
  <si>
    <t>Einrichtung (Softwareauswahl)/Softwareherstelller (Programmdesign)</t>
  </si>
  <si>
    <t>Einrichtung (Definition von Prozessen)</t>
  </si>
  <si>
    <t>Einrichtung (Definition von Prozessen, Softwareauswahl) /Softwarehersteller (Programmdesign)</t>
  </si>
  <si>
    <t>Softwarehersteller (Programmdesign)</t>
  </si>
  <si>
    <t>Einrichtung (Berechtigungsvergabe)</t>
  </si>
  <si>
    <t>Einrichtung / IT-Betrieb</t>
  </si>
  <si>
    <t>Einrichtung (Definition und Kontrolle von Prozessen)</t>
  </si>
  <si>
    <t>Softwareherstelller (Programmdesign)</t>
  </si>
  <si>
    <t>Einrichtung (Softwareauswahl)</t>
  </si>
  <si>
    <t>IT-Betrieb</t>
  </si>
  <si>
    <t>1.15</t>
  </si>
  <si>
    <t>15</t>
  </si>
  <si>
    <t>B1.15 Eingriffsmöglichkeit in Prozesse automatisierter Entscheidungen</t>
  </si>
  <si>
    <t>B1.17 Datenschutz durch Voreinstellungen (Datenminimierung)</t>
  </si>
  <si>
    <t>B1.17 Datenschutz durch Voreinstellungen (Internvenierbarkeit)</t>
  </si>
  <si>
    <t>B1.19 Belastbarkeit (Integrität)</t>
  </si>
  <si>
    <t>B1.19 Belastbarkeit (Verfügbarkeit)</t>
  </si>
  <si>
    <t>B1.19 Belastbarkeit (Vertraulichkeit)</t>
  </si>
  <si>
    <t>B1.22 Behebung und Abmilderung von Datenschutzverletzungen (Integrität)</t>
  </si>
  <si>
    <t>B1.22 Behebung und Abmilderung von Datenschutzverletzungen (Intervenierbarkeit)</t>
  </si>
  <si>
    <t>B1.22 Behebung und Abmilderung von Datenschutzverletzungen (Verfügbarkeit)</t>
  </si>
  <si>
    <t>B1.22 Behebung und Abmilderung von Datenschutzverletzungen (Vertraulichkeit)</t>
  </si>
  <si>
    <t>B1.23 Überwachung der Verarbeitung (Integrität)</t>
  </si>
  <si>
    <t>B2 Einwilligungsmanagement (Intervenierbarkeit)</t>
  </si>
  <si>
    <t>B2 Einwilligungsmanagement (Transparenz)</t>
  </si>
  <si>
    <t>Die Umsetzung weiterer Maßnahmen ist zu prüfen.</t>
  </si>
  <si>
    <t>- Prozess ist über die Fomulargestaltung so etabliert, dass zu viele Daten erfasst werden.</t>
  </si>
  <si>
    <t>- Prozess ist so gestaltet, dass zu viele Daten erfasst werden.</t>
  </si>
  <si>
    <t>- Prozesse sind so etabliert, dass Betroffene bei Vertragsabschluss nicht ausreichend informiert werden.</t>
  </si>
  <si>
    <t xml:space="preserve">Weiterleitung an das Jugendamt beruht auf falschen Einträgen und hätte nicht erfolgen dürfen.
</t>
  </si>
  <si>
    <t>- Prozess für Auskuftserteilung ist so ausgestaltet, dass Auskunfts-Anfragen nicht vollständig beantwortet werden. (Fokus: Vollständigkeit)</t>
  </si>
  <si>
    <t>- Backups werden gemäß Datensicherungskonzept erstellt.</t>
  </si>
  <si>
    <t>KiTa-interner Akteur/Externer Akteur</t>
  </si>
  <si>
    <t xml:space="preserve">ggf. etablierte Maßnahmen
</t>
  </si>
  <si>
    <t>Begründung
Risikoeinschätzung</t>
  </si>
  <si>
    <t>Gefährdungskatalog 
(ggf. Zuordnung des Ereignisses) (optional)</t>
  </si>
  <si>
    <t>- Gesetzliche Löschfristen sind nicht bekannt.</t>
  </si>
  <si>
    <t>- Prozess für Auskuftserteilung ist so ausgestaltet, dass die Berechtigung des Anrufenden nicht gesichert ist.  (Fokus: Berechtigung &amp; Identität des Anfragenden)
- Auskunftsbegehren kann telefonisch abgegeben werden (ohne Abfrage weiterer Merkmale zur Authentisierung)</t>
  </si>
  <si>
    <t xml:space="preserve">--
</t>
  </si>
  <si>
    <t>- niedrigste Eintrittswahrscheinlichkeit; ist bisher nicht vorgekommen.</t>
  </si>
  <si>
    <t>- Dokumentation der Quellen von Daten, bspw. des Umsetzens der Informationspflichten gegenüber Betroffenen, wo deren Daten erhoben wurden sowie des Umgangs mit Datenpannen 
- Benachrichtigung von Betroffenen bei Datenpannen oder bei Weiterverarbeitungen zu einem anderen Zweck</t>
  </si>
  <si>
    <t>Definition und Dokumentation von Prozessen, die den gesetzlichen Anforderungen genügen (u.a. Information der Betroffenen)</t>
  </si>
  <si>
    <t>- Vorgehen ist nicht dokumentiert und nicht einrichtungsweit bekannt</t>
  </si>
  <si>
    <t>- Einbrüche haben in der Vergangenheit schon stattgefunden</t>
  </si>
  <si>
    <t>Abwägung, ob die VAT in dieser Form stattfinden kann
(erforderlich für Bewertung "mittleres Risiko"  und höher)</t>
  </si>
  <si>
    <t>Anpassung der potenziellen Schadenshöhe bei Nicht-Verfügbarkeit der Daten auf "normal". 
Die Umsetzung weiterer Maßnahmen ist zu prüfen.</t>
  </si>
  <si>
    <t>- Verfügbarkeit der Daten ist nicht Vertragsbestandteil</t>
  </si>
  <si>
    <t>- Speicherung der Daten in einem Rechenzentrum mit einem Dienstleister</t>
  </si>
  <si>
    <t>- Einsatz von Programmen zum Schutz vor Schadsoftware (Virenscanner, E-Mail-Filter)
- Schulungsmaßnahmen
- Eingeschränkte Zugangs- und Zugriffsberechtigungen</t>
  </si>
  <si>
    <t>- Fehler bei der Vergabe der Berechtigung sind möglich.</t>
  </si>
  <si>
    <t>- A003
- C001 
- S001</t>
  </si>
  <si>
    <t>- Speicherdienst 
- Laptop der EL 
- Server für die zentrale Datenspeicherung</t>
  </si>
  <si>
    <t>- Bedrohung durch Schadsoftware ist grundsätzlich gegeben.</t>
  </si>
  <si>
    <t>- Fehler bei der Bearbeitung von Dokumenten sind möglich.</t>
  </si>
  <si>
    <t>- Einschränkung des Kreises der Berechtigten</t>
  </si>
  <si>
    <t>Externer Akteur (Dienstleister)</t>
  </si>
  <si>
    <t xml:space="preserve">- M50.D01 Zweckbeschreibung, [Zwecktrennung und Zweckbindung] durchführen und dokumentieren
- M50.D01 [Zweckbeschreibung,] Zwecktrennung und Zweckbindung durchführen und dokumentieren
- Einschränkung von Verarbeitungs-, Nutzungs- und Übermittlungsrechten
- programmtechnische Unterlassung bzw. Schließung von Schnittstellen bei Verarbeitungsverfahren und Komponenten
- Trennung nach Organisations-/Abteilungsgrenzen 
- Trennung mittels Rollenkonzepten mit abgestuften Zugriffsrechten auf der Basis eines Identitätsmanagements durch die verantwortliche Stelle und eines sicheren Authentifizierungsverfahrens </t>
  </si>
  <si>
    <t>- M50.S04 Mandantenspezifische Benutzerkennungen
- M50.S05 Getrennte Systeme zur Berechtigungsvergabe
- M50.S07 Protokollierung der (mandantenspezifischen und mandantenübergreifenden) Administrationsaktivitäten
- M50.S11 Mandantenspezifisch abgeschlossene Berechtigungsvergabe</t>
  </si>
  <si>
    <t xml:space="preserve">- Dokumentation der Bestandteile von Verarbeitungstätigkeiten insbesondere der Geschäftsprozesse, Datenbestände, Datenflüsse und Netzpläne, dafür genutzte IT-Systeme, Betriebsabläufe, Beschreibungen von Verarbeitungstätigkeiten, Zusammenspiel mit anderen Verarbeitungstätigkeiten
- Dokumentation der Verträge mit den internen Mitarbeitenden, Verträge mit externen Dienstleistern und Dritten, von denen Daten erhoben bzw. an die Daten übermittelt werden, Geschäftsverteilungspläne, Zuständigkeitsregelungen
- M41.P05 Herstellung einer hinreichend ausführlichen Beschreibung der Verarbeitungstätigkeit einschl. der dabei zu verwendenden Daten, Systeme und Dienste sowie Prozesse 
- M41.P06 Identifikation der an der Bearbeitung beteiligten Akteure und Betroffenen 
- M41.P07 Identifikation der Rechtsgrundlagen bzw. der noch beizubringenden Rechtsgrundlagen 
- M41.P12 Erstellung eines Berichts zur Spezifikation einer Verarbeitungstätigkeit vor Entscheidungen des Verantwortlichen zur Implementation empfohlener Maßnahmen - Bei einem hohen Risiko MUSS dieser Bericht die Form eines DSFA-Berichts mit seinen Anforderungen gemäß Art. 35 DS-GVO annehmen 
- M41.P13 Erstellung eines Konzepts zur Umsetzung der Empfehlungen aus der Spezifikationsphase oder aus einem DSFA-Bericht
- M41.P20 Spezifikation der Aktivitäten Administration von Programmen und Systemen bei Nutzung einer AV 
- M41.P22 Erstellen des DSFA-Berichts
- M41.P25 Durchführen einer DSFA
- M42.P02 Festlegung zur Form der Dokumentation (Papier/Datei/Datenbank) 
- M42.P03 Festlegungen für ein in Notfällen verfügbares und aktuelles Backup der Dokumentation 
- M42.P04 Festlegungen von Aktualisierungs- und Fortschreibungsregeln für die Dokumentation 
- M42.P06 Rahmendokumentation mit Übersicht und Beschreibung des Aufbaus der Dokumentation sowie der Aufbewahrungsorte und -medien 
- M42.P20 Verzeichnis der Verarbeitungstätigkeiten gemäß Art. 30 DS-GVO 
- M42.P26 Dokumentation der eingeholten Einwilligungen gemäß Art. 7 Abs. 1 DS-GVO 
- M42.P27 Dokumentation der Schwellwert-Analyse einer Datenschutz-Folgenabschätzung 
- M42.P33 Dokumentation der Prozesse und ggf. Querverweise in M42.P20 </t>
  </si>
  <si>
    <t>- Prozess für Auskuftserteilung ist so ausgestaltet, dass die Berechtigung des Anrufenden abgefragt wird (Fokus: Berechtigung &amp; Identität des Anfragenden):
- Abfrage Lichtbildausweis
- Überprüfung im KiTa-Verwaltungsprogramm</t>
  </si>
  <si>
    <t>Maßnahmenauswahl</t>
  </si>
  <si>
    <t>Umsetzung</t>
  </si>
  <si>
    <t>Risikobewertung</t>
  </si>
  <si>
    <t>BuE: Bildungs- und Entwicklungsdokumentation (Beispiel)</t>
  </si>
  <si>
    <t>01.10.2022</t>
  </si>
  <si>
    <t xml:space="preserve">Erfassung / Letzte Änderung: </t>
  </si>
  <si>
    <t>Erfassung / Letzte Änderung:</t>
  </si>
  <si>
    <t>Verantwortliche Stelle:</t>
  </si>
  <si>
    <t>Erfassung der Verarbeitungstätigkeit mit den Komponenten 'Daten', 'Systeme und Dienste' sowie 'Prozesse'</t>
  </si>
  <si>
    <t xml:space="preserve">B7 (ISO29143) Nicht autorisierte oder unangemessene Verknüpfung von pb-Daten </t>
  </si>
  <si>
    <t xml:space="preserve">Unautorisierter Zugriff durch den Dienstleister und Zusammenführung von Datensätzen unterschiedlicher KiTas </t>
  </si>
  <si>
    <t>- Vorgehen bei der Durchführung der VAT ist geregelt, aber nicht beschrieben.</t>
  </si>
  <si>
    <t xml:space="preserve">- Zentrale Datenspeicherung (keine BuE-Daten auf dem Laptop)
- Verschiedene Zutrittsbereichte (Laptop im Büro der Leitung, Abschließen bei Abwesenheit) 
</t>
  </si>
  <si>
    <t>- Zentrale Datenspeicherung (keine BuE-Daten auf dem Laptop der Einrichtungsleitung)
- Verschlüsselung von mobilen Datenträgern (u.a. Festplatten von Laptops)</t>
  </si>
  <si>
    <t>Vorsätzliches unzulässiges Verändern der Datei "BuED von xyz" durch einen Nutzer</t>
  </si>
  <si>
    <t>Niedriger als Bewertung "mittleres Risiko" ist mit Schadenshöhe "hoch" nicht möglich (siehe Anhang 1). Die Umsetzung weiterer Maßnahmen ist zu prüfen.</t>
  </si>
  <si>
    <t>Zusammenführung von Daten der BuE mit Daten anderer VATs, z.B. über die finanziellen Verhältnisse der Eltern</t>
  </si>
  <si>
    <t>Niedriger als Bewertung "mittleres Risiko" ist mit Schadenshöhe "hoch" nicht möglich (siehe Risikobewertung in Anhang 1). Die Umsetzung weiterer Maßnahmen ist zu prüfen.</t>
  </si>
  <si>
    <t>- Die Zusammenführung der Daten mit den Daten aus anderen VATs ist innerhalb der KiTa etabliert. Passwörter der BuE-Daten sind den handelnden Personen bekannt.</t>
  </si>
  <si>
    <t>- Die Zusammenführung der Daten von unterschiedlichen KiTas ist durch einen gemeinsamen Speicherort etabliert. Die BuE-Daten sind dabei allerdings durch individuelle Passwörter vor 
unbefugter Einsichtnahme geschützt, die nur in den jeweiligen Kitas bekannt sind.</t>
  </si>
  <si>
    <t>D005</t>
  </si>
  <si>
    <t>- D001 
- D002 
- D003 
- D004
- D005
- S001
- A003</t>
  </si>
  <si>
    <t>Kontakdaten Personensorgeberechtigte</t>
  </si>
  <si>
    <t>Zweckverband kirchliche KiTa</t>
  </si>
  <si>
    <t>- Jede BuE-Datei ist durch ein individuelles Passwort, das nur in der jeweiligen Kita bekannt ist, vor unbefugter Einsichtnahme geschützt.</t>
  </si>
  <si>
    <t>- Einschränkung von Zugriffsberechtigungen
- Jede BuE-Datei ist durch ein individuelles Passwort, das nur in der jeweiligen Kita bekannt ist, vor unbefugter Einsichtnahme geschützt.</t>
  </si>
  <si>
    <t xml:space="preserve">- Festlegung eines Rechte- und Rollenkonzeptes nach dem Prinzip der Erforderlichkeit auf der Basis eines Identitätsmanagements durch die verantwortliche Stelle </t>
  </si>
  <si>
    <t>- D001
- D005
- P001</t>
  </si>
  <si>
    <t>- Prozess ist über die Formulargestaltung so etabliert, dass zu viele Daten erfasst werden.
- Prozess für Formularänderungen ist nicht etabliert</t>
  </si>
  <si>
    <t>- Reduzierung von erfassten Attributen der betroffenen Personen
- Regelungen zur Kontrolle von Prozessen zur Änderung von Verarbeitungstätigkeiten</t>
  </si>
  <si>
    <t>- D001 
- D002 
- D003 
- D004
- D005
- P002</t>
  </si>
  <si>
    <t xml:space="preserve">- Einsatz von zweckspezifischen Pseudonymen, Anonymiserungsdiensten, anonymen Credentials, Verarbeitung pseudonymer bzw. anonymisierter Daten (D1)
- M50.D02 Prüfung der Rechtsgrundlage für jede Datenübermittlung
- M50.D04 Protokollierung jeder Datenübermittlung
</t>
  </si>
  <si>
    <t>- D001 
- D002 
- D003 
- D004
- D005
- S001</t>
  </si>
  <si>
    <t>- M50.D01 Zweckbeschreibung, [Zwecktrennung und Zweckbindung] durchführen und dokumentieren, 
- Sensibilisierung und Verpflichtung der Mitarbeiter auf den Datenschutz [eigene Maßnahme]</t>
  </si>
  <si>
    <t xml:space="preserve">- D001
- D002
- D003
- D005 </t>
  </si>
  <si>
    <t>- D001
- D002
- D005</t>
  </si>
  <si>
    <t>- Prozesse für die Berechtigungsvergabe sind etabliert. 
- Jede BuE-Datei ist durch ein individuelles Passwort, das nur in der jeweiligen Kita bekannt ist, vor unbefugter Einsichtnahme geschützt.</t>
  </si>
  <si>
    <t>- Es handelt sich um personenbezogene Daten, deren missbräuchliche Verarbeitung die gesellschaftliche Stellung oder die wirtschaftlichen Verhältnisse des Betroffenen erheblich beeinträchtigen kann. Darunter fallen personenbezogene Daten besonderer Kategorien, personenbezogene Daten, die dem Berufsgeheimnis unterliegen, deren Verarbeitung zu einer Diskriminierung, einem Identitätsdiebstahl oder -betrug, einem finanziellen Verlust, einer Rufschädigung, der unbefugten Aufhebung der Pseudonymisierung oder anderen erheblichen wirtschaftlichen oder gesellschaftlichen Nachteilen führen kann sowie personenbezogene Daten, die für Zwecke des Profiling verwendet werden können, insbesondere zur Analyse oder Prognose von Aspekten bezgl. Arbeitsleistung, wirtschaftlicher Lage, Gesundheit, persönlicher Vorlieben oder Interessen, Zuverlässigkeit oder Verhalten, den Aufenthaltsort oder Ortswechsel, soweit dies rechtliche Wirkung für die betroffene Person entfaltet oder sie in ähnlicher Weise erheblich beeinträchtigt. (§ 13  Abs. 1 KDG-DVO)</t>
  </si>
  <si>
    <t>- Es handelt sich um personenbezogene Daten, deren missbräuchliche Verarbeitung keine besonders schwerwiegende Beeinträchtigung des Betroffenen erwarten lässt. (s. § 11 Abs. 1 KDG-DVO)</t>
  </si>
  <si>
    <t>Stammdaten des Kindes</t>
  </si>
  <si>
    <t>BuE-Daten, einschließlich Gesundheitsdaten</t>
  </si>
  <si>
    <t>Benutzerdaten der Erzieher und Erzieherinnen</t>
  </si>
  <si>
    <t>Photo-Daten des Kindes</t>
  </si>
  <si>
    <t>- Stammdaten des Kindes
- Kontaktdaten Personensorgeberechtigte
- Arbeitsabläufe Bildungsdokumentation</t>
  </si>
  <si>
    <t>- BuE-Daten, einschließlich Gesundheitsdaten</t>
  </si>
  <si>
    <t>- Stammdaten des Kindes
- BuE-Daten, einschließlich Gesundheitsdaten
- Kontaktdaten Personensorgeberechtigte</t>
  </si>
  <si>
    <t>- Stammdaten des Kindes
- BuE-Daten, einschließlich Gesundheitsdaten
- Photo-Daten des Kindes
- Daten über finanzielle Verhältnisse der Eltern (nicht Gegenstand dieser VAT)
- Kontaktdaten Personensorgeberechtigte</t>
  </si>
  <si>
    <t>- Stammdaten des Kindes
- BuE-Daten, einschließlich Gesundheitsdaten
- Benutzerdaten der Erzieher und Erzieherinnen
- Photo-Daten des Kindes
- Kontaktdaten Personensorgeberechtigte
- Server für die zentrale Datenspeicherung
- Speicherdienst</t>
  </si>
  <si>
    <t>- Stammdaten des Kindes
- BuE-Daten, einschließlich Gesundheitsdaten
- Photo-Daten des Kindes</t>
  </si>
  <si>
    <t>- Stammdaten des Kindes
- BuE-Daten, einschließlich Gesundheitsdaten
- Benutzerdaten der Erzieher und Erzieherinnen
- Photo-Daten des Kindes</t>
  </si>
  <si>
    <t>- Stammdaten des Kindes
- BuE-Daten, einschließlich Gesundheitsdaten
- Benutzerdaten der Erzieher und Erzieherinnen
- Photo-Daten des Kindes
- Kontaktdaten Personensorgeberechtigte
- Bearbeitung von Behördenanfragen</t>
  </si>
  <si>
    <t>- Stammdaten des Kindes
- BuE-Daten, einschließlich Gesundheitsdaten
- Benutzerdaten der Erzieher und Erzieherinnen
- Photo-Daten des Kindes
- Kontaktdaten Personensorgeberechtigte
- Server für die zentrale Datenspeicherung</t>
  </si>
  <si>
    <t>- Stammdaten des Kindes
- BuE-Daten, einschließlich Gesundheitsdaten</t>
  </si>
  <si>
    <t>Verzeichnis der VAT, Die Anwendung des  Kirchlichen Datenschutzmodells (KDM)</t>
  </si>
  <si>
    <t>Hr. Müller (Zweckverband)
Fr. Rösler (DSB)</t>
  </si>
  <si>
    <t>- Hr. Müller (Zweckverband)
- Fr. Rösler (DSB)</t>
  </si>
  <si>
    <t>- Hr. Müller (Zweckverband)
- Fr.Rose (Einrichtungsleitung)
- Fr. Rösler (DSB)</t>
  </si>
  <si>
    <t>- Erstellung von Vorgaben für die Weitergabe von Daten an das Jugendamt seitens des Verbandes einschließlich Prüfung der Rechtsgrundlage und Protokollierung von Datenweitergaben
- Bekanntmachung in der Einrichtung</t>
  </si>
  <si>
    <t>- Zweckverband
- Einrichtung
- Datenschutzbeauftragter</t>
  </si>
  <si>
    <t>- Über den Schutz der Daten mit einem individuellen Passwort, das nur in der KiTa bekannt ist, erscheinen keine Maßnahmen erforderlich.</t>
  </si>
  <si>
    <t xml:space="preserve">-- </t>
  </si>
  <si>
    <t xml:space="preserve">- Zweckverband </t>
  </si>
  <si>
    <t>- Einrichtung</t>
  </si>
  <si>
    <t>- Einrichtung
- Zweckverband 
- Datenschutzbeauftragter</t>
  </si>
  <si>
    <t>- Dokumentation der VAT "Bildungs- und Entwicklungsdokumentation (BuE) eines Kindes in einer Kindertagesstätte" einschließlich einer Prozessbeschreibung</t>
  </si>
  <si>
    <r>
      <t xml:space="preserve">Auskunft-Anfrage wird einer nicht autorisierten Person </t>
    </r>
    <r>
      <rPr>
        <b/>
        <sz val="11"/>
        <rFont val="Calibri"/>
        <family val="2"/>
      </rPr>
      <t>am Telefon</t>
    </r>
    <r>
      <rPr>
        <sz val="11"/>
        <rFont val="Calibri"/>
        <family val="2"/>
      </rPr>
      <t xml:space="preserve"> erteilt</t>
    </r>
  </si>
  <si>
    <r>
      <t>Auskunft-Anfrage wird einer nicht autorisierten Person</t>
    </r>
    <r>
      <rPr>
        <b/>
        <sz val="11"/>
        <rFont val="Calibri"/>
        <family val="2"/>
      </rPr>
      <t xml:space="preserve"> vor Ort</t>
    </r>
    <r>
      <rPr>
        <sz val="11"/>
        <rFont val="Calibri"/>
        <family val="2"/>
      </rPr>
      <t xml:space="preserve"> erteilt</t>
    </r>
  </si>
  <si>
    <t>- Tabellenblatt Maßnahmenkataloge liefert keine Filterergebnisse</t>
  </si>
  <si>
    <t>- Überarbeitung des Prozesses für Betroffenenanfragen</t>
  </si>
  <si>
    <t>- Festlegung einer Stelle für die Erteilung von Auskünften sowie des abzufragenden Authentisierungsmerkmals. Dokumentation des Vorgehens.</t>
  </si>
  <si>
    <t>- Zweckverband 
- Einrichtung
- Datenschutzbeauftragter</t>
  </si>
  <si>
    <t>- Zweckverband
- Einrichtung  
-Datenschutzbeauftragter</t>
  </si>
  <si>
    <t>- Bisherige Maßnahmen waren bislang erfolgreich. Ein Anpassungsbedarf erscheint nicht gegeben.</t>
  </si>
  <si>
    <t>- Überprüfung/Ergänzung der bestehenden AV-Verträge im Hinblich auf Verfügbarkeit</t>
  </si>
  <si>
    <t>- Hr. Müller (Zweckverband)
- Hr. Hirrsch (Anprechpartner Dienstleister)</t>
  </si>
  <si>
    <t xml:space="preserve">- Bisherige Maßnahmen waren bislang erfolgreich. Ein Anpassungsbedarf erscheint nicht gegeben.
- Vergebene Berechtigungen sollten in regelmäßigen Abständen überprüft werden. </t>
  </si>
  <si>
    <t>- Fr.Rose (Einrichtungsleitung)
- Hr. Hirrsch (Ansprechpartner Dienstleister)</t>
  </si>
  <si>
    <t>- Bisherige Maßnahmen waren bislang erfolgreich. Ein Anpassungsbedarf erscheint nicht gegeben.
- Sensibilisierung der Nutzer wird beibehalten</t>
  </si>
  <si>
    <t>- Die genannten Maßnahmen sollten als Allgemeiner Teil in der Richtlinie zur Arbeit mit der BuED enthalten sein.
- Zu einer Dokumentation mit Versionierung gehört auch, dass immer die korrekten Angaben zum Autor von Änderungen am Dokument im Dokument gespeichert werden müssen.</t>
  </si>
  <si>
    <t>- Fr.Rose (Einrichtungsleitung)
- Fr. Rösler (DSB)</t>
  </si>
  <si>
    <t>Vor Beginn der nächsten Anmeldephase</t>
  </si>
  <si>
    <t>Die Überprüfung sollte in regelmäßigen Absänden stattfinden, das nächste mal zum Ende des KiTa-Jahres</t>
  </si>
  <si>
    <t xml:space="preserve">Sensibilisierung im Rahmen der bestehenden Prozesse. </t>
  </si>
  <si>
    <t>Sensibilisierung im Rahmen der bestehenden Prozesse. Das nächste mal im Rahmen der Personalversammlung.</t>
  </si>
  <si>
    <t>- Zusätzlich: Sensibilisierung für aktuelle Gefährdungen im Bereicht von IT-Sicherheit</t>
  </si>
  <si>
    <t>KiTa-interner Akteur (Mitarbeiter)</t>
  </si>
  <si>
    <t>- Daten 
- Prozesse</t>
  </si>
  <si>
    <t>- Daten
- Prozesse</t>
  </si>
  <si>
    <t>- Daten
- Systeme und Dienste</t>
  </si>
  <si>
    <t>- Daten
- Systeme und Dienste
- Prozesse</t>
  </si>
  <si>
    <t>- Daten</t>
  </si>
  <si>
    <t>- Prozesse</t>
  </si>
  <si>
    <t>- Systeme und Dienste</t>
  </si>
  <si>
    <t>- Zweckverband als Autor der Formulare
- Datenschutzbeauftragter</t>
  </si>
  <si>
    <t>Zweckverband</t>
  </si>
  <si>
    <t>21</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</si>
  <si>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</si>
  <si>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</si>
  <si>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</si>
  <si>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</si>
  <si>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</si>
  <si>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</si>
  <si>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</si>
  <si>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</si>
  <si>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</si>
  <si>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</si>
  <si>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</si>
  <si>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</si>
  <si>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</si>
  <si>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</si>
  <si>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</si>
  <si>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</si>
  <si>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</si>
  <si>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</si>
  <si>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</si>
  <si>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</si>
  <si>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</si>
  <si>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</si>
  <si>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</si>
  <si>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</si>
  <si>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</si>
  <si>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</si>
  <si>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</si>
  <si>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</si>
  <si>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</si>
  <si>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</si>
  <si>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</si>
  <si>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</si>
  <si>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</si>
  <si>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</si>
  <si>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</si>
  <si>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</si>
  <si>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</si>
  <si>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</si>
  <si>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</si>
  <si>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</si>
  <si>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</si>
  <si>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</si>
  <si>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</si>
  <si>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</si>
  <si>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</si>
  <si>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</si>
  <si>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</si>
  <si>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</si>
  <si>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</si>
  <si>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</si>
  <si>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</si>
  <si>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</si>
  <si>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</si>
  <si>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</si>
  <si>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</si>
  <si>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</si>
  <si>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</si>
  <si>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</si>
  <si>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</si>
  <si>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</si>
  <si>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</si>
  <si>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</si>
  <si>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</si>
  <si>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</si>
  <si>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</si>
  <si>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</si>
  <si>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</si>
  <si>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</si>
  <si>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</si>
  <si>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</si>
  <si>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</si>
  <si>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</si>
  <si>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</si>
  <si>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</si>
  <si>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</si>
  <si>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</si>
  <si>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</si>
  <si>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</si>
  <si>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</si>
  <si>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</si>
  <si>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</si>
  <si>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</si>
  <si>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</si>
  <si>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</si>
  <si>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</si>
  <si>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</si>
  <si>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</si>
  <si>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</si>
  <si>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</si>
  <si>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</si>
  <si>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</si>
  <si>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</si>
  <si>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</si>
  <si>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</si>
  <si>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</si>
  <si>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</si>
  <si>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</si>
  <si>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</si>
  <si>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</si>
  <si>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</si>
  <si>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</si>
  <si>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</si>
  <si>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</si>
  <si>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</si>
  <si>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</si>
  <si>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</si>
  <si>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</si>
  <si>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</si>
  <si>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</si>
  <si>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</si>
  <si>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</si>
  <si>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</si>
  <si>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</si>
  <si>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</si>
  <si>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</si>
  <si>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</si>
  <si>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</si>
  <si>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</si>
  <si>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</si>
  <si>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</si>
  <si>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</si>
  <si>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</si>
  <si>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</si>
  <si>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</si>
  <si>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</si>
  <si>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</si>
  <si>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</si>
  <si>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</si>
  <si>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</si>
  <si>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</si>
  <si>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</si>
  <si>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</si>
  <si>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</si>
  <si>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</si>
  <si>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</si>
  <si>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</si>
  <si>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</si>
  <si>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</si>
  <si>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</si>
  <si>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</si>
  <si>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</si>
  <si>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</si>
  <si>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</si>
  <si>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</si>
  <si>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</si>
  <si>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</si>
  <si>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</si>
  <si>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</si>
  <si>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</si>
  <si>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</si>
  <si>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</si>
  <si>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</si>
  <si>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</si>
  <si>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</si>
  <si>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</si>
  <si>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</si>
  <si>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</si>
  <si>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</si>
  <si>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</si>
  <si>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</si>
  <si>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</si>
  <si>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</si>
  <si>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</si>
  <si>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</si>
  <si>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</si>
  <si>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</si>
  <si>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</si>
  <si>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</si>
  <si>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</si>
  <si>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</si>
  <si>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</si>
  <si>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</si>
  <si>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</si>
  <si>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</si>
  <si>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</si>
  <si>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</si>
  <si>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</si>
  <si>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</si>
  <si>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</si>
  <si>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</si>
  <si>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</si>
  <si>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</si>
  <si>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</si>
  <si>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</si>
  <si>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</si>
  <si>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</si>
  <si>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</si>
  <si>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</si>
  <si>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</si>
  <si>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</si>
  <si>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</si>
  <si>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</si>
  <si>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</si>
  <si>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</si>
  <si>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</si>
  <si>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</si>
  <si>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</si>
  <si>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</si>
  <si>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</si>
  <si>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</si>
  <si>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</si>
  <si>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</si>
  <si>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</si>
  <si>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</si>
  <si>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</si>
  <si>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</si>
  <si>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</si>
  <si>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</si>
  <si>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</si>
  <si>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</si>
  <si>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</si>
  <si>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</si>
  <si>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</si>
  <si>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</si>
  <si>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</si>
  <si>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</si>
  <si>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</si>
  <si>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</si>
  <si>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</si>
  <si>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</si>
  <si>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</si>
  <si>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</si>
  <si>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</si>
  <si>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</si>
  <si>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</si>
  <si>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</si>
  <si>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</si>
  <si>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</si>
  <si>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</si>
  <si>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</si>
  <si>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</si>
  <si>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</si>
  <si>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</si>
  <si>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</si>
  <si>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</si>
  <si>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</si>
  <si>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</si>
  <si>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</si>
  <si>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</si>
  <si>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</si>
  <si>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</si>
  <si>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</si>
  <si>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</si>
  <si>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</si>
  <si>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</si>
  <si>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</si>
  <si>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</si>
  <si>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</si>
  <si>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</si>
  <si>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</si>
  <si>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</si>
  <si>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</si>
  <si>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</si>
  <si>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</si>
  <si>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</si>
  <si>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</si>
  <si>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</si>
  <si>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</si>
  <si>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</si>
  <si>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</si>
  <si>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</si>
  <si>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</si>
  <si>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</si>
  <si>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</si>
  <si>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</si>
  <si>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</si>
  <si>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</si>
  <si>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</si>
  <si>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</si>
  <si>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</si>
  <si>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</si>
  <si>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</si>
  <si>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</si>
  <si>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</si>
  <si>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</si>
  <si>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</si>
  <si>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</si>
  <si>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</si>
  <si>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</si>
  <si>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</si>
  <si>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</si>
  <si>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</si>
  <si>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</si>
  <si>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</si>
  <si>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</si>
  <si>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</si>
  <si>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</si>
  <si>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</si>
  <si>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</si>
  <si>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</si>
  <si>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</si>
  <si>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</si>
  <si>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</si>
  <si>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</si>
  <si>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</si>
  <si>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</si>
  <si>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</si>
  <si>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</si>
  <si>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</si>
  <si>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</si>
  <si>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</si>
  <si>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</si>
  <si>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</si>
  <si>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</si>
  <si>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</si>
  <si>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</si>
  <si>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</si>
  <si>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</si>
  <si>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</si>
  <si>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</si>
  <si>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</si>
  <si>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</si>
  <si>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</si>
  <si>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</si>
  <si>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</si>
  <si>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</si>
  <si>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</si>
  <si>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</si>
  <si>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</si>
  <si>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</si>
  <si>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</si>
  <si>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</si>
  <si>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</si>
  <si>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</si>
  <si>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</si>
  <si>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</si>
  <si>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</si>
  <si>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</si>
  <si>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</si>
  <si>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</si>
  <si>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</si>
  <si>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</si>
  <si>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</si>
  <si>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</si>
  <si>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</si>
  <si>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</si>
  <si>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</si>
  <si>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</si>
  <si>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</si>
  <si>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</si>
  <si>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</si>
  <si>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</si>
  <si>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</si>
  <si>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</si>
  <si>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</si>
  <si>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</si>
  <si>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</si>
  <si>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</si>
  <si>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</si>
  <si>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</si>
  <si>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</si>
  <si>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</si>
  <si>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</si>
  <si>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</si>
  <si>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</si>
  <si>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</si>
  <si>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</si>
  <si>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</si>
  <si>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</si>
  <si>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</si>
  <si>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</si>
  <si>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</si>
  <si>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</si>
  <si>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</si>
  <si>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</si>
  <si>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</si>
  <si>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</si>
  <si>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</si>
  <si>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</si>
  <si>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</si>
  <si>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</si>
  <si>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</si>
  <si>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</si>
  <si>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</si>
  <si>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</si>
  <si>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</si>
  <si>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</si>
  <si>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</si>
  <si>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</si>
  <si>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</si>
  <si>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</si>
  <si>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</si>
  <si>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</si>
  <si>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</si>
  <si>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</si>
  <si>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</si>
  <si>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</si>
  <si>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</si>
  <si>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</si>
  <si>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</si>
  <si>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</si>
  <si>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</si>
  <si>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</si>
  <si>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</si>
  <si>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</si>
  <si>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</si>
  <si>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</si>
  <si>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</si>
  <si>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</si>
  <si>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</si>
  <si>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</si>
  <si>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</si>
  <si>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</si>
  <si>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</si>
  <si>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</si>
  <si>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</si>
  <si>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</si>
  <si>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</si>
  <si>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</si>
  <si>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</si>
  <si>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</si>
  <si>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</si>
  <si>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</si>
  <si>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</si>
  <si>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</si>
  <si>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</si>
  <si>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</si>
  <si>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</si>
  <si>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</si>
  <si>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</si>
  <si>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</si>
  <si>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</si>
  <si>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</si>
  <si>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</si>
  <si>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</si>
  <si>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</si>
  <si>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</si>
  <si>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</si>
  <si>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</si>
  <si>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</si>
  <si>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</si>
  <si>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</si>
  <si>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</si>
  <si>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</si>
  <si>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</si>
  <si>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</si>
  <si>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</si>
  <si>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</si>
  <si>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</si>
  <si>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</si>
  <si>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</si>
  <si>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</si>
  <si>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</si>
  <si>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</si>
  <si>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</si>
  <si>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</si>
  <si>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</si>
  <si>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</si>
  <si>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</si>
  <si>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</si>
  <si>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</si>
  <si>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</si>
  <si>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</si>
  <si>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</si>
  <si>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</si>
  <si>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Bis zu dieser Linie sind die Dropdown-Menus hinterlegt</t>
  </si>
  <si>
    <t>1.0</t>
  </si>
  <si>
    <t>Veröffentlichung</t>
  </si>
  <si>
    <t>öPG KDM - UAG KiTa Beispiel</t>
  </si>
  <si>
    <t>Lizenz</t>
  </si>
  <si>
    <t>[1] https://creativecommons.org/licenses/by-sa/4.0/deed.de</t>
  </si>
  <si>
    <t>TBD</t>
  </si>
  <si>
    <t>Organisation Zweckverband/KiTa-interner Akteur</t>
  </si>
  <si>
    <t>Risikohöhe
[aus Schadenshöhe und EW]</t>
  </si>
  <si>
    <t>- Missbrauch von privilegiertern Rechten ist möglich aber bislang nicht vorgekommen</t>
  </si>
  <si>
    <t>- Zweckverband
- Datenschutzbeauftragter</t>
  </si>
  <si>
    <t>- Zweckverband
- Dienstleister</t>
  </si>
  <si>
    <t>- Ergänzung von Vereinbarungen im Rahmen des Vertrags zur Auftragsverarbeitung</t>
  </si>
  <si>
    <t xml:space="preserve"> - Einrichtung
- Dienstleister
</t>
  </si>
  <si>
    <t>- Zweckverband</t>
  </si>
  <si>
    <t>- Einrichtung
- Datenschutzbeauftragter</t>
  </si>
  <si>
    <t>- Definition von notwendigen/Überprüfung der vergebenen Berechtigungen für die einzelnen Aufgabenbereiche</t>
  </si>
  <si>
    <t>Eingrenzen des Schadenspotenzials durch restriktive Rechtedefinition und -vergabe.
Die Überprüfung sollte in regelmäßigen Absänden stattfinden, das nächste mal zum Ende des KiTa-Jahres</t>
  </si>
  <si>
    <t>- Zweckverband (als Autor der Formulare)
- Datenschutzbeauftragter</t>
  </si>
  <si>
    <t>- Zweckverband als Autor von Vorgaben
- Einrichtung
- Datenschutzbeauftragter</t>
  </si>
  <si>
    <t>- Zweckverband
- Einrichtung 
- Datenschutzbeauftragter</t>
  </si>
  <si>
    <t>- Definition der Aufbewahrungsfristen und Umsetzung in der Einrichtung</t>
  </si>
  <si>
    <r>
      <t xml:space="preserve">Betroffenes Gewährleistungsziel
</t>
    </r>
    <r>
      <rPr>
        <b/>
        <sz val="12"/>
        <rFont val="Calibri"/>
        <family val="2"/>
      </rPr>
      <t>(einzeln)</t>
    </r>
  </si>
  <si>
    <t>Datenschutzklasse (KDG-DVO)
[aus Schadenshöhe]</t>
  </si>
  <si>
    <t>Erfassung von Ereignissen, die Gewählleistungsziele bedrohen, Risikoberechnung und Auswahl generischer wie spezifischer Maßnahmen</t>
  </si>
  <si>
    <t>alle</t>
  </si>
  <si>
    <t>Maßnahme (Hervorhebungen durch die öPG KDM)</t>
  </si>
  <si>
    <t>Definition von Schadenshöhen, Eintrittswahrscheinlichkeiten und Risikohöhen</t>
  </si>
  <si>
    <r>
      <rPr>
        <b/>
        <sz val="11"/>
        <color rgb="FF000000"/>
        <rFont val="Calibri"/>
        <family val="2"/>
      </rPr>
      <t>Quelle:</t>
    </r>
    <r>
      <rPr>
        <sz val="11"/>
        <color rgb="FF000000"/>
        <rFont val="Calibri"/>
        <family val="2"/>
        <charset val="1"/>
      </rPr>
      <t xml:space="preserve"> DSK, Kurzpapier Nr. 18 - Risiko für die Rechte und Freiheiten natürlicher Personen, Stand: 26.4.2018</t>
    </r>
  </si>
  <si>
    <t xml:space="preserve">Dieses Werk steht unter der Creative Commons Lizenz CC BY-SA 4.0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</si>
</sst>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rgb="FF000000"/>
      <name val="Calibri"/>
      <family val="2"/>
      <charset val="1"/>
    </font>
    <font>
      <b/>
      <sz val="16"/>
      <color rgb="FF000000"/>
      <name val="Calibri"/>
      <family val="2"/>
      <charset val="1"/>
    </font>
    <font>
      <b/>
      <sz val="11"/>
      <color rgb="FF000000"/>
      <name val="Calibri"/>
      <family val="2"/>
      <charset val="1"/>
    </font>
    <font>
      <sz val="14"/>
      <color rgb="FF000000"/>
      <name val="Calibri"/>
      <family val="2"/>
      <charset val="1"/>
    </font>
    <font>
      <i/>
      <sz val="11"/>
      <color rgb="FF000000"/>
      <name val="Calibri"/>
      <family val="2"/>
      <charset val="1"/>
    </font>
    <font>
      <sz val="11"/>
      <name val="Calibri"/>
      <family val="2"/>
      <charset val="1"/>
    </font>
    <font>
      <sz val="11"/>
      <name val="Arial"/>
      <family val="2"/>
      <charset val="1"/>
    </font>
    <font>
      <i/>
      <sz val="11"/>
      <name val="Calibri"/>
      <family val="2"/>
      <charset val="1"/>
    </font>
    <font>
      <b/>
      <sz val="11"/>
      <name val="Arial"/>
      <family val="2"/>
      <charset val="1"/>
    </font>
    <font>
      <b/>
      <sz val="12"/>
      <color rgb="FF000000"/>
      <name val="Calibri"/>
      <family val="2"/>
      <charset val="1"/>
    </font>
    <font>
      <sz val="11"/>
      <color rgb="FF000000"/>
      <name val="Arial"/>
      <family val="2"/>
      <charset val="1"/>
    </font>
    <font>
      <sz val="11"/>
      <color rgb="FF006100"/>
      <name val="Calibri"/>
      <family val="2"/>
      <charset val="1"/>
    </font>
    <font>
      <u/>
      <sz val="11"/>
      <color rgb="FF0563C1"/>
      <name val="Calibri"/>
      <family val="2"/>
      <charset val="1"/>
    </font>
    <font>
      <b/>
      <sz val="11"/>
      <color rgb="FF000000"/>
      <name val="Arial"/>
      <family val="2"/>
      <charset val="1"/>
    </font>
    <font>
      <i/>
      <sz val="11"/>
      <name val="Arial"/>
      <family val="2"/>
      <charset val="1"/>
    </font>
    <font>
      <sz val="10"/>
      <color rgb="FF000000"/>
      <name val="Arial"/>
      <family val="2"/>
      <charset val="1"/>
    </font>
    <font>
      <sz val="10"/>
      <name val="Arial"/>
      <family val="2"/>
      <charset val="1"/>
    </font>
    <font>
      <sz val="10"/>
      <color rgb="FFFF0000"/>
      <name val="Arial"/>
      <family val="2"/>
      <charset val="1"/>
    </font>
    <font>
      <sz val="11"/>
      <color rgb="FFFF0000"/>
      <name val="Arial"/>
      <family val="2"/>
      <charset val="1"/>
    </font>
    <font>
      <sz val="16"/>
      <name val="Arial"/>
      <family val="2"/>
      <charset val="1"/>
    </font>
    <font>
      <sz val="14"/>
      <name val="Calibri"/>
      <family val="2"/>
      <charset val="1"/>
    </font>
    <font>
      <b/>
      <sz val="14"/>
      <color rgb="FF000000"/>
      <name val="Calibri"/>
      <family val="2"/>
      <charset val="1"/>
    </font>
    <font>
      <b/>
      <i/>
      <sz val="11"/>
      <color rgb="FF000000"/>
      <name val="Calibri"/>
      <family val="2"/>
      <charset val="1"/>
    </font>
    <font>
      <sz val="11"/>
      <color rgb="FF9C5700"/>
      <name val="Calibri"/>
      <family val="2"/>
      <charset val="1"/>
    </font>
    <font>
      <sz val="11"/>
      <color rgb="FF9C0006"/>
      <name val="Calibri"/>
      <family val="2"/>
      <charset val="1"/>
    </font>
    <font>
      <b/>
      <sz val="11"/>
      <name val="Calibri"/>
      <family val="2"/>
      <charset val="1"/>
    </font>
    <font>
      <b/>
      <sz val="14"/>
      <name val="Calibri"/>
      <family val="2"/>
      <charset val="1"/>
    </font>
    <font>
      <b/>
      <sz val="10"/>
      <color rgb="FF000000"/>
      <name val="Arial"/>
      <family val="2"/>
      <charset val="1"/>
    </font>
    <font>
      <sz val="11"/>
      <color rgb="FFFF0000"/>
      <name val="Calibri"/>
      <family val="2"/>
      <charset val="1"/>
    </font>
    <font>
      <sz val="11"/>
      <color rgb="FF000000"/>
      <name val="Calibri"/>
      <family val="2"/>
      <charset val="1"/>
    </font>
    <font>
      <sz val="11"/>
      <name val="Calibri"/>
      <family val="2"/>
    </font>
    <font>
      <b/>
      <sz val="12"/>
      <color rgb="FF000000"/>
      <name val="Calibri"/>
      <family val="2"/>
    </font>
    <font>
      <sz val="11"/>
      <name val="Calibri"/>
      <family val="2"/>
      <scheme val="minor"/>
    </font>
    <font>
      <b/>
      <sz val="12"/>
      <color rgb="FF000000"/>
      <name val="Calibri"/>
      <family val="2"/>
      <scheme val="minor"/>
    </font>
    <font>
      <sz val="11"/>
      <color rgb="FF000000"/>
      <name val="Calibri"/>
      <family val="2"/>
      <scheme val="minor"/>
    </font>
    <font>
      <sz val="14"/>
      <color theme="0"/>
      <name val="Calibri"/>
      <family val="2"/>
      <charset val="1"/>
    </font>
    <font>
      <sz val="11"/>
      <color theme="0"/>
      <name val="Calibri"/>
      <family val="2"/>
      <charset val="1"/>
    </font>
    <font>
      <sz val="18"/>
      <color theme="0"/>
      <name val="Calibri"/>
      <family val="2"/>
      <charset val="1"/>
    </font>
    <font>
      <sz val="20"/>
      <color theme="0"/>
      <name val="Arial"/>
      <family val="2"/>
      <charset val="1"/>
    </font>
    <font>
      <sz val="11"/>
      <color theme="0"/>
      <name val="Arial"/>
      <family val="2"/>
      <charset val="1"/>
    </font>
    <font>
      <sz val="18"/>
      <name val="Arial"/>
      <family val="2"/>
      <charset val="1"/>
    </font>
    <font>
      <sz val="16"/>
      <color rgb="FF000000"/>
      <name val="Calibri"/>
      <family val="2"/>
      <charset val="1"/>
    </font>
    <font>
      <sz val="20"/>
      <color theme="0"/>
      <name val="Calibri"/>
      <family val="2"/>
      <charset val="1"/>
    </font>
    <font>
      <i/>
      <sz val="20"/>
      <color theme="0"/>
      <name val="Calibri"/>
      <family val="2"/>
      <charset val="1"/>
    </font>
    <font>
      <sz val="20"/>
      <color theme="0"/>
      <name val="Calibri"/>
      <family val="2"/>
      <scheme val="minor"/>
    </font>
    <font>
      <sz val="18"/>
      <color rgb="FF000000"/>
      <name val="Calibri"/>
      <family val="2"/>
      <charset val="1"/>
    </font>
    <font>
      <sz val="18"/>
      <name val="Calibri"/>
      <family val="2"/>
      <charset val="1"/>
    </font>
    <font>
      <i/>
      <sz val="18"/>
      <name val="Calibri"/>
      <family val="2"/>
      <charset val="1"/>
    </font>
    <font>
      <sz val="18"/>
      <name val="Calibri"/>
      <family val="2"/>
      <scheme val="minor"/>
    </font>
    <font>
      <b/>
      <sz val="18"/>
      <color rgb="FF000000"/>
      <name val="Arial"/>
      <family val="2"/>
    </font>
    <font>
      <b/>
      <sz val="18"/>
      <name val="Arial"/>
      <family val="2"/>
    </font>
    <font>
      <b/>
      <i/>
      <sz val="18"/>
      <name val="Arial"/>
      <family val="2"/>
    </font>
    <font>
      <i/>
      <sz val="16"/>
      <color rgb="FF000000"/>
      <name val="Calibri"/>
      <family val="2"/>
      <charset val="1"/>
    </font>
    <font>
      <i/>
      <sz val="11"/>
      <name val="Calibri"/>
      <family val="2"/>
    </font>
    <font>
      <b/>
      <sz val="11"/>
      <name val="Calibri"/>
      <family val="2"/>
    </font>
    <font>
      <i/>
      <sz val="9"/>
      <color rgb="FF000000"/>
      <name val="Calibri"/>
      <family val="2"/>
    </font>
    <font>
      <b/>
      <sz val="14"/>
      <color rgb="FF000000"/>
      <name val="Calibri"/>
      <family val="2"/>
    </font>
    <font>
      <i/>
      <sz val="11"/>
      <color rgb="FF000000"/>
      <name val="Calibri"/>
      <family val="2"/>
    </font>
    <font>
      <b/>
      <sz val="12"/>
      <name val="Calibri"/>
      <family val="2"/>
    </font>
    <font>
      <strike/>
      <sz val="10"/>
      <name val="Arial"/>
      <family val="2"/>
      <charset val="1"/>
    </font>
    <font>
      <sz val="11"/>
      <name val="Arial"/>
      <family val="2"/>
    </font>
    <font>
      <b/>
      <sz val="11"/>
      <color rgb="FF000000"/>
      <name val="Calibri"/>
      <family val="2"/>
    </font>
    <font>
      <sz val="11"/>
      <color rgb="FF000000"/>
      <name val="Calibri"/>
      <family val="2"/>
    </font>
    <font>
      <sz val="14"/>
      <name val="Arial"/>
      <family val="2"/>
      <charset val="1"/>
    </font>
  </fonts>
  <fills count="12">
    <fill>
      <patternFill patternType="none"/>
    </fill>
    <fill>
      <patternFill patternType="gray125"/>
    </fill>
    <fill>
      <patternFill patternType="solid">
        <fgColor rgb="FFC6EFCE"/>
        <bgColor rgb="FFC5E0B4"/>
      </patternFill>
    </fill>
    <fill>
      <patternFill patternType="solid">
        <fgColor rgb="FFFFEB9C"/>
        <bgColor rgb="FFFFD9B5"/>
      </patternFill>
    </fill>
    <fill>
      <patternFill patternType="solid">
        <fgColor rgb="FFFFC7CE"/>
        <bgColor rgb="FFFFD9B5"/>
      </patternFill>
    </fill>
    <fill>
      <patternFill patternType="solid">
        <fgColor rgb="FFACB9CA"/>
        <bgColor rgb="FFBFBFBF"/>
      </patternFill>
    </fill>
    <fill>
      <patternFill patternType="solid">
        <fgColor rgb="FFBFBFBF"/>
        <bgColor rgb="FFACB9CA"/>
      </patternFill>
    </fill>
    <fill>
      <patternFill patternType="solid">
        <fgColor rgb="FFC4D79B"/>
        <bgColor rgb="FFC5E0B4"/>
      </patternFill>
    </fill>
    <fill>
      <patternFill patternType="solid">
        <fgColor rgb="FFD5DBE3"/>
        <bgColor rgb="FFC5E0B4"/>
      </patternFill>
    </fill>
    <fill>
      <patternFill patternType="solid">
        <fgColor rgb="FFE1E19B"/>
        <bgColor rgb="FFC5E0B4"/>
      </patternFill>
    </fill>
    <fill>
      <patternFill patternType="solid">
        <fgColor rgb="FFFFD9B5"/>
        <bgColor rgb="FFFFEB9C"/>
      </patternFill>
    </fill>
    <fill>
      <patternFill patternType="solid">
        <fgColor rgb="FF002060"/>
        <bgColor indexed="64"/>
      </patternFill>
    </fill>
  </fills>
  <borders count="16">
    <border>
      <left/>
      <right/>
      <top/>
      <bottom/>
      <diagonal/>
    </border>
    <border>
      <left/>
      <right/>
      <top/>
      <bottom style="thin">
        <color auto="1"/>
      </bottom>
      <diagonal/>
    </border>
    <border>
      <left style="thin">
        <color auto="1"/>
      </left>
      <right style="thin">
        <color auto="1"/>
      </right>
      <top/>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style="medium">
        <color auto="1"/>
      </right>
      <top/>
      <bottom/>
      <diagonal/>
    </border>
    <border>
      <left/>
      <right style="medium">
        <color auto="1"/>
      </right>
      <top/>
      <bottom style="medium">
        <color auto="1"/>
      </bottom>
      <diagonal/>
    </border>
    <border>
      <left/>
      <right style="thin">
        <color indexed="64"/>
      </right>
      <top style="medium">
        <color auto="1"/>
      </top>
      <bottom/>
      <diagonal/>
    </border>
    <border>
      <left/>
      <right/>
      <top/>
      <bottom style="dotted">
        <color indexed="64"/>
      </bottom>
      <diagonal/>
    </border>
    <border>
      <left style="thin">
        <color indexed="64"/>
      </left>
      <right/>
      <top style="medium">
        <color auto="1"/>
      </top>
      <bottom/>
      <diagonal/>
    </border>
    <border>
      <left style="thin">
        <color indexed="64"/>
      </left>
      <right/>
      <top/>
      <bottom style="dotted">
        <color indexed="64"/>
      </bottom>
      <diagonal/>
    </border>
    <border>
      <left/>
      <right style="thin">
        <color indexed="64"/>
      </right>
      <top/>
      <bottom style="dotted">
        <color indexed="64"/>
      </bottom>
      <diagonal/>
    </border>
  </borders>
  <cellStyleXfs count="6">
    <xf numFmtId="0" fontId="0" fillId="0" borderId="0"/>
    <xf numFmtId="0" fontId="12" fillId="0" borderId="0" applyBorder="0" applyProtection="0"/>
    <xf numFmtId="0" fontId="29" fillId="0" borderId="0"/>
    <xf numFmtId="0" fontId="11" fillId="2" borderId="0" applyBorder="0" applyProtection="0"/>
    <xf numFmtId="0" fontId="23" fillId="3" borderId="0" applyBorder="0" applyProtection="0"/>
    <xf numFmtId="0" fontId="24" fillId="4" borderId="0" applyBorder="0" applyProtection="0"/>
  </cellStyleXfs>
  <cellXfs count="339">
    <xf numFmtId="0" fontId="0" fillId="0" borderId="0" xfId="0"/>
    <xf numFmtId="0" fontId="1" fillId="0" borderId="0" xfId="0" applyFont="1"/>
    <xf numFmtId="0" fontId="0" fillId="0" borderId="0" xfId="0" applyAlignment="1">
      <alignment wrapText="1"/>
    </xf>
    <xf numFmtId="0" fontId="2" fillId="0" borderId="1" xfId="0" applyFont="1" applyBorder="1"/>
    <xf numFmtId="0" fontId="2" fillId="0" borderId="1" xfId="0" applyFont="1" applyBorder="1" applyAlignment="1">
      <alignment wrapText="1"/>
    </xf>
    <xf numFmtId="14" fontId="0" fillId="0" borderId="0" xfId="0" applyNumberFormat="1"/>
    <xf numFmtId="0" fontId="0" fillId="0" borderId="0" xfId="0" applyAlignment="1">
      <alignment horizontal="center"/>
    </xf>
    <xf numFmtId="0" fontId="0" fillId="5" borderId="0" xfId="0" applyFill="1"/>
    <xf numFmtId="0" fontId="2" fillId="5" borderId="0" xfId="0" applyFont="1" applyFill="1" applyAlignment="1">
      <alignment horizontal="center"/>
    </xf>
    <xf numFmtId="0" fontId="0" fillId="5" borderId="0" xfId="0" applyFill="1" applyAlignment="1">
      <alignment horizontal="center"/>
    </xf>
    <xf numFmtId="0" fontId="0" fillId="5" borderId="0" xfId="0" applyFill="1" applyAlignment="1">
      <alignment wrapText="1"/>
    </xf>
    <xf numFmtId="0" fontId="0" fillId="5" borderId="3" xfId="0" applyFont="1" applyFill="1" applyBorder="1"/>
    <xf numFmtId="0" fontId="0" fillId="5" borderId="3" xfId="0" applyFont="1" applyFill="1" applyBorder="1" applyAlignment="1">
      <alignment wrapText="1"/>
    </xf>
    <xf numFmtId="0" fontId="0" fillId="5" borderId="3" xfId="0" applyFont="1" applyFill="1" applyBorder="1" applyAlignment="1">
      <alignment horizontal="center" wrapText="1"/>
    </xf>
    <xf numFmtId="0" fontId="0" fillId="5" borderId="4" xfId="0" applyFont="1" applyFill="1" applyBorder="1" applyAlignment="1">
      <alignment wrapText="1"/>
    </xf>
    <xf numFmtId="0" fontId="0" fillId="5" borderId="5" xfId="0" applyFont="1" applyFill="1" applyBorder="1" applyAlignment="1">
      <alignment wrapText="1"/>
    </xf>
    <xf numFmtId="0" fontId="0" fillId="5" borderId="4" xfId="0" applyFont="1" applyFill="1" applyBorder="1" applyAlignment="1">
      <alignment horizontal="center" vertical="center" textRotation="90"/>
    </xf>
    <xf numFmtId="0" fontId="0" fillId="5" borderId="3" xfId="0" applyFont="1" applyFill="1" applyBorder="1" applyAlignment="1">
      <alignment horizontal="center" vertical="center" textRotation="90"/>
    </xf>
    <xf numFmtId="0" fontId="0" fillId="5" borderId="5" xfId="0" applyFont="1" applyFill="1" applyBorder="1" applyAlignment="1">
      <alignment horizontal="center" vertical="center" textRotation="90"/>
    </xf>
    <xf numFmtId="0" fontId="0" fillId="0" borderId="0" xfId="0" applyFont="1" applyAlignment="1">
      <alignment wrapText="1"/>
    </xf>
    <xf numFmtId="0" fontId="0" fillId="0" borderId="0" xfId="0" applyFont="1"/>
    <xf numFmtId="0" fontId="0" fillId="0" borderId="0" xfId="0" applyFont="1" applyAlignment="1">
      <alignment vertical="center"/>
    </xf>
    <xf numFmtId="0" fontId="0" fillId="0" borderId="0" xfId="0" applyFont="1" applyAlignment="1">
      <alignment vertical="center" wrapText="1"/>
    </xf>
    <xf numFmtId="49" fontId="5" fillId="0" borderId="0" xfId="0" applyNumberFormat="1" applyFont="1" applyAlignment="1">
      <alignment horizontal="left" vertical="center" wrapText="1"/>
    </xf>
    <xf numFmtId="49" fontId="5" fillId="0" borderId="0" xfId="0" applyNumberFormat="1" applyFont="1" applyAlignment="1">
      <alignment vertical="center" wrapText="1"/>
    </xf>
    <xf numFmtId="49" fontId="7" fillId="0" borderId="0" xfId="0" applyNumberFormat="1" applyFont="1" applyAlignment="1">
      <alignment wrapText="1"/>
    </xf>
    <xf numFmtId="49" fontId="6" fillId="0" borderId="0" xfId="0" applyNumberFormat="1" applyFont="1" applyAlignment="1">
      <alignment vertical="center" wrapText="1"/>
    </xf>
    <xf numFmtId="49" fontId="6" fillId="0" borderId="0" xfId="0" applyNumberFormat="1" applyFont="1" applyBorder="1" applyAlignment="1">
      <alignment horizontal="left"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wrapText="1"/>
    </xf>
    <xf numFmtId="49" fontId="5" fillId="0" borderId="0" xfId="0" applyNumberFormat="1" applyFont="1" applyAlignment="1">
      <alignment horizontal="left" wrapText="1"/>
    </xf>
    <xf numFmtId="49" fontId="6" fillId="0" borderId="0" xfId="0" applyNumberFormat="1" applyFont="1" applyAlignment="1">
      <alignment horizontal="left" wrapText="1"/>
    </xf>
    <xf numFmtId="49" fontId="6" fillId="0" borderId="7" xfId="0" applyNumberFormat="1" applyFont="1" applyBorder="1" applyAlignment="1">
      <alignment horizontal="left" wrapText="1"/>
    </xf>
    <xf numFmtId="49" fontId="6" fillId="0" borderId="0" xfId="0" applyNumberFormat="1" applyFont="1" applyAlignment="1">
      <alignment horizontal="center" vertical="center" wrapText="1"/>
    </xf>
    <xf numFmtId="49" fontId="6" fillId="0" borderId="6" xfId="0" applyNumberFormat="1" applyFont="1" applyBorder="1" applyAlignment="1">
      <alignment horizontal="center" vertical="center" wrapText="1"/>
    </xf>
    <xf numFmtId="0" fontId="3" fillId="0" borderId="0" xfId="0" applyFont="1" applyAlignment="1">
      <alignment horizontal="center" vertical="center"/>
    </xf>
    <xf numFmtId="0" fontId="9" fillId="5" borderId="3" xfId="0" applyFont="1" applyFill="1" applyBorder="1" applyAlignment="1">
      <alignment wrapText="1"/>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Border="1" applyAlignment="1">
      <alignment vertical="center"/>
    </xf>
    <xf numFmtId="0" fontId="0" fillId="0" borderId="0" xfId="0" applyAlignment="1">
      <alignment vertical="center"/>
    </xf>
    <xf numFmtId="0" fontId="4" fillId="0" borderId="0" xfId="0" applyFont="1" applyAlignment="1">
      <alignment vertical="center"/>
    </xf>
    <xf numFmtId="0" fontId="4" fillId="0" borderId="7" xfId="0" applyFont="1" applyBorder="1" applyAlignment="1">
      <alignment vertical="center"/>
    </xf>
    <xf numFmtId="49" fontId="6" fillId="0" borderId="0" xfId="0" applyNumberFormat="1" applyFont="1" applyAlignment="1"/>
    <xf numFmtId="49" fontId="6" fillId="0" borderId="0" xfId="0" applyNumberFormat="1" applyFont="1" applyAlignment="1">
      <alignment horizontal="center" wrapText="1"/>
    </xf>
    <xf numFmtId="0" fontId="6" fillId="0" borderId="0" xfId="0" applyFont="1" applyAlignment="1">
      <alignment horizontal="center" wrapText="1"/>
    </xf>
    <xf numFmtId="49" fontId="6" fillId="0" borderId="0" xfId="0" applyNumberFormat="1" applyFont="1" applyAlignment="1">
      <alignment horizontal="left" vertical="center" wrapText="1"/>
    </xf>
    <xf numFmtId="0" fontId="10" fillId="0" borderId="0" xfId="0" applyFont="1" applyBorder="1"/>
    <xf numFmtId="0" fontId="9" fillId="5" borderId="0" xfId="0" applyFont="1" applyFill="1" applyBorder="1" applyAlignment="1">
      <alignment wrapText="1"/>
    </xf>
    <xf numFmtId="49" fontId="6" fillId="0" borderId="3" xfId="0" applyNumberFormat="1" applyFont="1" applyBorder="1" applyAlignment="1"/>
    <xf numFmtId="49" fontId="8" fillId="0" borderId="0" xfId="0" applyNumberFormat="1" applyFont="1" applyBorder="1" applyAlignment="1">
      <alignment wrapText="1"/>
    </xf>
    <xf numFmtId="49" fontId="6" fillId="0" borderId="0" xfId="0" applyNumberFormat="1" applyFont="1" applyAlignment="1">
      <alignment horizontal="justify" vertical="center" wrapText="1"/>
    </xf>
    <xf numFmtId="0" fontId="10" fillId="0" borderId="0" xfId="0" applyFont="1" applyBorder="1" applyAlignment="1">
      <alignment wrapText="1"/>
    </xf>
    <xf numFmtId="0" fontId="10" fillId="0" borderId="0" xfId="0" applyFont="1" applyBorder="1" applyAlignment="1"/>
    <xf numFmtId="49" fontId="6" fillId="0" borderId="0" xfId="1" applyNumberFormat="1" applyFont="1" applyBorder="1" applyAlignment="1" applyProtection="1">
      <alignment horizontal="left" vertical="center" wrapText="1"/>
    </xf>
    <xf numFmtId="49" fontId="6" fillId="0" borderId="0" xfId="1" applyNumberFormat="1" applyFont="1" applyBorder="1" applyAlignment="1" applyProtection="1">
      <alignment vertical="center" wrapText="1"/>
    </xf>
    <xf numFmtId="49" fontId="6" fillId="0" borderId="0" xfId="1" applyNumberFormat="1" applyFont="1" applyBorder="1" applyAlignment="1" applyProtection="1">
      <alignment horizontal="center" vertical="center" wrapText="1"/>
    </xf>
    <xf numFmtId="0" fontId="6" fillId="0" borderId="0" xfId="0" applyFont="1" applyAlignment="1">
      <alignment horizontal="left" wrapText="1"/>
    </xf>
    <xf numFmtId="49" fontId="6" fillId="0" borderId="0" xfId="1" applyNumberFormat="1" applyFont="1" applyBorder="1" applyAlignment="1" applyProtection="1">
      <alignment horizontal="justify" vertical="center" wrapText="1"/>
    </xf>
    <xf numFmtId="49" fontId="14" fillId="0" borderId="0" xfId="0" applyNumberFormat="1" applyFont="1" applyAlignment="1">
      <alignment horizontal="left" wrapText="1"/>
    </xf>
    <xf numFmtId="0" fontId="15" fillId="0" borderId="0" xfId="0" applyFont="1" applyBorder="1"/>
    <xf numFmtId="49" fontId="15" fillId="0" borderId="0" xfId="0" applyNumberFormat="1" applyFont="1" applyAlignment="1">
      <alignment wrapText="1"/>
    </xf>
    <xf numFmtId="49" fontId="10" fillId="0" borderId="0" xfId="0" applyNumberFormat="1" applyFont="1" applyAlignment="1">
      <alignment wrapText="1"/>
    </xf>
    <xf numFmtId="49" fontId="16" fillId="0" borderId="0" xfId="0" applyNumberFormat="1" applyFont="1" applyAlignment="1">
      <alignment wrapText="1"/>
    </xf>
    <xf numFmtId="49" fontId="10" fillId="0" borderId="0" xfId="0" applyNumberFormat="1" applyFont="1" applyAlignment="1">
      <alignment horizontal="left" vertical="center" wrapText="1"/>
    </xf>
    <xf numFmtId="49" fontId="10" fillId="0" borderId="0" xfId="0" applyNumberFormat="1" applyFont="1" applyAlignment="1">
      <alignment horizontal="center" wrapText="1"/>
    </xf>
    <xf numFmtId="0" fontId="10" fillId="0" borderId="0" xfId="0" applyFont="1" applyAlignment="1">
      <alignment horizontal="center" wrapText="1"/>
    </xf>
    <xf numFmtId="0" fontId="10" fillId="0" borderId="0" xfId="0" applyFont="1" applyAlignment="1">
      <alignment wrapText="1"/>
    </xf>
    <xf numFmtId="49" fontId="10" fillId="0" borderId="0" xfId="0" applyNumberFormat="1" applyFont="1" applyAlignment="1">
      <alignment horizontal="left" wrapText="1"/>
    </xf>
    <xf numFmtId="0" fontId="10" fillId="0" borderId="0" xfId="0" applyFont="1" applyBorder="1" applyAlignment="1">
      <alignment horizontal="center"/>
    </xf>
    <xf numFmtId="49" fontId="17" fillId="0" borderId="0" xfId="0" applyNumberFormat="1" applyFont="1" applyAlignment="1">
      <alignment wrapText="1"/>
    </xf>
    <xf numFmtId="0" fontId="16" fillId="0" borderId="0" xfId="3" applyFont="1" applyFill="1" applyBorder="1" applyAlignment="1" applyProtection="1">
      <alignment horizontal="center" vertical="center"/>
    </xf>
    <xf numFmtId="0" fontId="5" fillId="6" borderId="0" xfId="3" applyFont="1" applyFill="1" applyBorder="1" applyAlignment="1" applyProtection="1">
      <alignment horizontal="center" vertical="center"/>
    </xf>
    <xf numFmtId="0" fontId="6" fillId="0" borderId="0" xfId="0" applyFont="1" applyAlignment="1">
      <alignment wrapText="1"/>
    </xf>
    <xf numFmtId="49" fontId="18" fillId="0" borderId="0" xfId="0" applyNumberFormat="1" applyFont="1" applyAlignment="1">
      <alignment wrapText="1"/>
    </xf>
    <xf numFmtId="0" fontId="16" fillId="0" borderId="0" xfId="0" applyFont="1" applyBorder="1"/>
    <xf numFmtId="49" fontId="19" fillId="0" borderId="0" xfId="0" applyNumberFormat="1" applyFont="1" applyAlignment="1">
      <alignment horizontal="center" vertical="center" wrapText="1"/>
    </xf>
    <xf numFmtId="0" fontId="6" fillId="0" borderId="0" xfId="0" applyFont="1" applyBorder="1" applyAlignment="1">
      <alignment horizontal="center" vertical="center"/>
    </xf>
    <xf numFmtId="0" fontId="5" fillId="0" borderId="0" xfId="3" applyFont="1" applyFill="1" applyBorder="1" applyAlignment="1" applyProtection="1">
      <alignment horizontal="center" vertical="center"/>
    </xf>
    <xf numFmtId="0" fontId="6" fillId="0" borderId="0" xfId="0" applyFont="1" applyAlignment="1">
      <alignment horizontal="center" wrapText="1"/>
    </xf>
    <xf numFmtId="0" fontId="6" fillId="0" borderId="0" xfId="0" applyFont="1" applyBorder="1" applyAlignment="1">
      <alignment horizontal="center"/>
    </xf>
    <xf numFmtId="49" fontId="6" fillId="0" borderId="0" xfId="0" applyNumberFormat="1" applyFont="1" applyBorder="1" applyAlignment="1">
      <alignment horizontal="left" wrapText="1"/>
    </xf>
    <xf numFmtId="0" fontId="6" fillId="0" borderId="0" xfId="3" applyFont="1" applyFill="1" applyBorder="1" applyAlignment="1" applyProtection="1">
      <alignment horizontal="center" vertical="center"/>
    </xf>
    <xf numFmtId="0" fontId="6" fillId="0" borderId="0" xfId="0" applyFont="1" applyBorder="1" applyAlignment="1">
      <alignment horizontal="center" wrapText="1"/>
    </xf>
    <xf numFmtId="0" fontId="10" fillId="0" borderId="0" xfId="0" applyFont="1" applyAlignment="1">
      <alignment horizontal="center"/>
    </xf>
    <xf numFmtId="0" fontId="0" fillId="0" borderId="0" xfId="0" applyFont="1" applyAlignment="1">
      <alignment horizontal="left" wrapText="1"/>
    </xf>
    <xf numFmtId="0" fontId="5" fillId="0" borderId="0" xfId="0" applyFont="1" applyAlignment="1"/>
    <xf numFmtId="0" fontId="21" fillId="0" borderId="0" xfId="0" applyFont="1"/>
    <xf numFmtId="0" fontId="2" fillId="5" borderId="8" xfId="0" applyFont="1" applyFill="1" applyBorder="1" applyAlignment="1">
      <alignment horizontal="justify" vertical="center" wrapText="1"/>
    </xf>
    <xf numFmtId="0" fontId="2" fillId="5" borderId="8"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0" fillId="0" borderId="8" xfId="0" applyFont="1" applyBorder="1" applyAlignment="1">
      <alignment horizontal="center" vertical="center"/>
    </xf>
    <xf numFmtId="0" fontId="5" fillId="7" borderId="0" xfId="2" applyFont="1" applyFill="1" applyBorder="1" applyAlignment="1">
      <alignment horizontal="center" vertical="center" wrapText="1"/>
    </xf>
    <xf numFmtId="0" fontId="0" fillId="0" borderId="8" xfId="2" applyFont="1" applyBorder="1" applyAlignment="1">
      <alignment vertical="top" wrapText="1"/>
    </xf>
    <xf numFmtId="0" fontId="4" fillId="0" borderId="0" xfId="0" applyFont="1" applyAlignment="1">
      <alignment horizontal="center" vertical="center"/>
    </xf>
    <xf numFmtId="0" fontId="7" fillId="0" borderId="0" xfId="0" applyFont="1" applyBorder="1" applyAlignment="1">
      <alignment vertical="center" wrapText="1"/>
    </xf>
    <xf numFmtId="0" fontId="0" fillId="8" borderId="8" xfId="0" applyFont="1" applyFill="1" applyBorder="1" applyAlignment="1">
      <alignment horizontal="center" vertical="center" wrapText="1"/>
    </xf>
    <xf numFmtId="0" fontId="23" fillId="3" borderId="9" xfId="4" applyBorder="1" applyAlignment="1" applyProtection="1">
      <alignment horizontal="left" vertical="center" wrapText="1"/>
    </xf>
    <xf numFmtId="0" fontId="4" fillId="0" borderId="0" xfId="0" applyFont="1" applyBorder="1" applyAlignment="1">
      <alignment horizontal="center" vertical="center" wrapText="1"/>
    </xf>
    <xf numFmtId="0" fontId="0" fillId="0" borderId="0" xfId="0" applyFont="1" applyBorder="1"/>
    <xf numFmtId="0" fontId="24" fillId="4" borderId="10" xfId="5" applyBorder="1" applyAlignment="1" applyProtection="1">
      <alignment horizontal="left" vertical="center" wrapText="1"/>
    </xf>
    <xf numFmtId="0" fontId="5" fillId="0" borderId="7" xfId="4" applyFont="1" applyFill="1" applyBorder="1" applyAlignment="1" applyProtection="1">
      <alignment horizontal="left" vertical="center" wrapText="1"/>
    </xf>
    <xf numFmtId="0" fontId="23" fillId="0" borderId="0" xfId="4" applyFill="1" applyBorder="1" applyAlignment="1" applyProtection="1">
      <alignment horizontal="left" vertical="center" wrapText="1"/>
    </xf>
    <xf numFmtId="0" fontId="24" fillId="0" borderId="0" xfId="5" applyFill="1" applyBorder="1" applyAlignment="1" applyProtection="1">
      <alignment horizontal="left" vertical="center" wrapText="1"/>
    </xf>
    <xf numFmtId="0" fontId="2" fillId="0" borderId="0" xfId="0" applyFont="1" applyAlignment="1"/>
    <xf numFmtId="0" fontId="2" fillId="0" borderId="0" xfId="0" applyFont="1" applyBorder="1" applyAlignment="1">
      <alignment horizontal="left" vertical="center" wrapText="1"/>
    </xf>
    <xf numFmtId="0" fontId="22" fillId="0" borderId="0" xfId="0" applyFont="1" applyBorder="1" applyAlignment="1">
      <alignment horizontal="justify" vertical="center" wrapText="1"/>
    </xf>
    <xf numFmtId="0" fontId="0" fillId="0" borderId="1" xfId="0" applyFont="1" applyBorder="1"/>
    <xf numFmtId="0" fontId="5" fillId="0" borderId="1" xfId="4" applyFont="1" applyFill="1" applyBorder="1" applyAlignment="1" applyProtection="1">
      <alignment horizontal="left" vertical="center" wrapText="1"/>
    </xf>
    <xf numFmtId="0" fontId="5" fillId="0" borderId="1"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25" fillId="0" borderId="0" xfId="4" applyFont="1" applyFill="1" applyBorder="1" applyAlignment="1" applyProtection="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left" vertical="top" wrapText="1"/>
    </xf>
    <xf numFmtId="0" fontId="4" fillId="0" borderId="0" xfId="0" applyFont="1" applyBorder="1" applyAlignment="1">
      <alignment horizontal="center" vertical="center"/>
    </xf>
    <xf numFmtId="0" fontId="5" fillId="9" borderId="0" xfId="4" applyFont="1" applyFill="1" applyBorder="1" applyAlignment="1" applyProtection="1">
      <alignment horizontal="center" vertical="center" wrapText="1"/>
    </xf>
    <xf numFmtId="0" fontId="5" fillId="3" borderId="0" xfId="4" applyFont="1" applyBorder="1" applyAlignment="1" applyProtection="1">
      <alignment horizontal="center" vertical="center" wrapText="1"/>
    </xf>
    <xf numFmtId="0" fontId="6" fillId="0" borderId="0" xfId="0" applyFont="1" applyAlignment="1">
      <alignment horizontal="right" vertical="center" wrapText="1"/>
    </xf>
    <xf numFmtId="0" fontId="0" fillId="8" borderId="8" xfId="0" applyFont="1" applyFill="1" applyBorder="1" applyAlignment="1">
      <alignment horizontal="left" vertical="center" wrapText="1"/>
    </xf>
    <xf numFmtId="0" fontId="5" fillId="10" borderId="0" xfId="5" applyFont="1" applyFill="1" applyBorder="1" applyAlignment="1" applyProtection="1">
      <alignment horizontal="center" vertical="center" wrapText="1"/>
    </xf>
    <xf numFmtId="0" fontId="5" fillId="4" borderId="0" xfId="5" applyFont="1" applyBorder="1" applyAlignment="1" applyProtection="1">
      <alignment horizontal="center" vertical="center" wrapText="1"/>
    </xf>
    <xf numFmtId="0" fontId="5" fillId="0" borderId="7" xfId="5" applyFont="1" applyFill="1" applyBorder="1" applyAlignment="1" applyProtection="1">
      <alignment horizontal="left" vertical="center" wrapText="1"/>
    </xf>
    <xf numFmtId="0" fontId="0" fillId="0" borderId="0" xfId="0" applyFont="1" applyAlignment="1">
      <alignment horizontal="left"/>
    </xf>
    <xf numFmtId="0" fontId="0" fillId="0" borderId="0" xfId="2" applyFont="1" applyBorder="1" applyAlignment="1">
      <alignment horizontal="left" wrapText="1"/>
    </xf>
    <xf numFmtId="0" fontId="0" fillId="0" borderId="0" xfId="2" applyFont="1" applyBorder="1" applyAlignment="1">
      <alignment wrapText="1"/>
    </xf>
    <xf numFmtId="0" fontId="0" fillId="0" borderId="0" xfId="0" applyFont="1" applyBorder="1" applyAlignment="1">
      <alignment wrapText="1"/>
    </xf>
    <xf numFmtId="0" fontId="0" fillId="0" borderId="0" xfId="0" applyFont="1" applyBorder="1"/>
    <xf numFmtId="0" fontId="26" fillId="0" borderId="0" xfId="0" applyFont="1" applyBorder="1" applyAlignment="1"/>
    <xf numFmtId="0" fontId="5" fillId="0" borderId="0" xfId="0" applyFont="1" applyBorder="1" applyAlignment="1"/>
    <xf numFmtId="0" fontId="1" fillId="0" borderId="0" xfId="0" applyFont="1" applyBorder="1" applyAlignment="1">
      <alignment vertical="center" wrapText="1"/>
    </xf>
    <xf numFmtId="0" fontId="1" fillId="0" borderId="0" xfId="0" applyFont="1" applyBorder="1" applyAlignment="1">
      <alignment horizontal="right" vertical="center" textRotation="90"/>
    </xf>
    <xf numFmtId="0" fontId="20" fillId="0" borderId="0" xfId="5" applyFont="1" applyFill="1" applyBorder="1" applyAlignment="1" applyProtection="1">
      <alignment horizontal="left" vertical="center" wrapText="1"/>
    </xf>
    <xf numFmtId="0" fontId="0" fillId="0" borderId="0" xfId="0" applyFont="1" applyBorder="1" applyAlignment="1">
      <alignment horizontal="left" wrapText="1"/>
    </xf>
    <xf numFmtId="0" fontId="20" fillId="0" borderId="0" xfId="4" applyFont="1" applyFill="1" applyBorder="1" applyAlignment="1" applyProtection="1">
      <alignment horizontal="left" vertical="center" wrapText="1"/>
    </xf>
    <xf numFmtId="0" fontId="5" fillId="0" borderId="0" xfId="5" applyFont="1" applyFill="1" applyBorder="1" applyAlignment="1" applyProtection="1">
      <alignment horizontal="center" vertical="top" wrapText="1"/>
    </xf>
    <xf numFmtId="0" fontId="0" fillId="0" borderId="0" xfId="0" applyFont="1" applyBorder="1" applyAlignment="1">
      <alignment vertical="top"/>
    </xf>
    <xf numFmtId="0" fontId="27" fillId="0" borderId="0" xfId="0" applyFont="1" applyBorder="1" applyAlignment="1">
      <alignment horizontal="justify" vertical="center" wrapText="1"/>
    </xf>
    <xf numFmtId="0" fontId="27" fillId="0" borderId="0" xfId="0" applyFont="1" applyBorder="1" applyAlignment="1">
      <alignment horizontal="left" vertical="center" wrapText="1"/>
    </xf>
    <xf numFmtId="0" fontId="15" fillId="0" borderId="0" xfId="0" applyFont="1" applyBorder="1" applyAlignment="1">
      <alignment horizontal="justify" vertical="center" wrapText="1"/>
    </xf>
    <xf numFmtId="0" fontId="15" fillId="0" borderId="0" xfId="0" applyFont="1" applyBorder="1" applyAlignment="1">
      <alignment horizontal="left" vertical="center" wrapText="1"/>
    </xf>
    <xf numFmtId="0" fontId="15" fillId="0" borderId="0" xfId="0" applyFont="1" applyBorder="1" applyAlignment="1">
      <alignment horizontal="justify" vertical="center" wrapText="1"/>
    </xf>
    <xf numFmtId="0" fontId="0" fillId="0" borderId="0" xfId="0" applyFont="1" applyFill="1"/>
    <xf numFmtId="0" fontId="0" fillId="0" borderId="0" xfId="0" applyFill="1"/>
    <xf numFmtId="0" fontId="30" fillId="0" borderId="0" xfId="0" quotePrefix="1" applyFont="1" applyAlignment="1">
      <alignment vertical="center" wrapText="1"/>
    </xf>
    <xf numFmtId="0" fontId="6" fillId="0" borderId="0" xfId="0" applyFont="1" applyBorder="1" applyAlignment="1">
      <alignment horizontal="center" vertical="center" wrapText="1"/>
    </xf>
    <xf numFmtId="0" fontId="0" fillId="0" borderId="0" xfId="0" applyBorder="1" applyAlignment="1">
      <alignment vertical="center" wrapText="1"/>
    </xf>
    <xf numFmtId="0" fontId="30" fillId="0" borderId="0" xfId="0" quotePrefix="1" applyFont="1" applyFill="1" applyAlignment="1">
      <alignment vertical="center" wrapText="1"/>
    </xf>
    <xf numFmtId="0" fontId="30" fillId="0" borderId="0" xfId="0" applyFont="1" applyFill="1" applyBorder="1" applyAlignment="1">
      <alignment vertical="center"/>
    </xf>
    <xf numFmtId="49" fontId="32" fillId="0" borderId="0" xfId="0" applyNumberFormat="1" applyFont="1" applyBorder="1" applyAlignment="1">
      <alignment horizontal="left" vertical="center" wrapText="1"/>
    </xf>
    <xf numFmtId="49" fontId="32" fillId="0" borderId="0" xfId="0" applyNumberFormat="1" applyFont="1" applyBorder="1" applyAlignment="1">
      <alignment horizontal="center" vertical="center" wrapText="1"/>
    </xf>
    <xf numFmtId="0" fontId="32" fillId="0" borderId="0" xfId="0" applyFont="1" applyFill="1" applyBorder="1" applyAlignment="1">
      <alignment vertical="center"/>
    </xf>
    <xf numFmtId="0" fontId="32" fillId="0" borderId="0" xfId="0" applyFont="1" applyBorder="1" applyAlignment="1">
      <alignment vertical="center"/>
    </xf>
    <xf numFmtId="0" fontId="34" fillId="0" borderId="0" xfId="0" applyFont="1"/>
    <xf numFmtId="0" fontId="9" fillId="5" borderId="3" xfId="0" applyFont="1" applyFill="1" applyBorder="1" applyAlignment="1">
      <alignment horizontal="center" vertical="top" wrapText="1"/>
    </xf>
    <xf numFmtId="0" fontId="9" fillId="5" borderId="3" xfId="0" applyFont="1" applyFill="1" applyBorder="1" applyAlignment="1">
      <alignment vertical="top" wrapText="1"/>
    </xf>
    <xf numFmtId="0" fontId="9" fillId="5" borderId="3" xfId="0" applyFont="1" applyFill="1" applyBorder="1" applyAlignment="1">
      <alignment horizontal="left" vertical="top" wrapText="1"/>
    </xf>
    <xf numFmtId="49" fontId="9" fillId="5" borderId="3" xfId="0" applyNumberFormat="1" applyFont="1" applyFill="1" applyBorder="1" applyAlignment="1">
      <alignment vertical="top" wrapText="1"/>
    </xf>
    <xf numFmtId="0" fontId="31" fillId="5" borderId="3" xfId="0" applyFont="1" applyFill="1" applyBorder="1" applyAlignment="1">
      <alignment vertical="top" wrapText="1"/>
    </xf>
    <xf numFmtId="0" fontId="9" fillId="5" borderId="4" xfId="0" applyFont="1" applyFill="1" applyBorder="1" applyAlignment="1">
      <alignment vertical="top" wrapText="1"/>
    </xf>
    <xf numFmtId="0" fontId="33" fillId="5" borderId="3" xfId="0" applyFont="1" applyFill="1" applyBorder="1" applyAlignment="1">
      <alignment vertical="top" wrapText="1"/>
    </xf>
    <xf numFmtId="0" fontId="9" fillId="5" borderId="5" xfId="0" applyFont="1" applyFill="1" applyBorder="1" applyAlignment="1">
      <alignment horizontal="center" vertical="top" wrapText="1"/>
    </xf>
    <xf numFmtId="0" fontId="9" fillId="5" borderId="5" xfId="0" applyFont="1" applyFill="1" applyBorder="1" applyAlignment="1">
      <alignment vertical="top" wrapText="1"/>
    </xf>
    <xf numFmtId="0" fontId="9" fillId="5" borderId="5" xfId="0" applyFont="1" applyFill="1" applyBorder="1" applyAlignment="1">
      <alignment horizontal="left" vertical="top" wrapText="1"/>
    </xf>
    <xf numFmtId="49" fontId="6" fillId="0" borderId="0" xfId="0" applyNumberFormat="1" applyFont="1" applyAlignment="1">
      <alignment horizontal="left" vertical="top" wrapText="1"/>
    </xf>
    <xf numFmtId="0" fontId="0" fillId="0" borderId="0" xfId="0" applyAlignment="1">
      <alignment vertical="top"/>
    </xf>
    <xf numFmtId="49" fontId="6" fillId="0" borderId="0" xfId="0" applyNumberFormat="1" applyFont="1" applyAlignment="1">
      <alignment vertical="top" wrapText="1"/>
    </xf>
    <xf numFmtId="0" fontId="0" fillId="0" borderId="0" xfId="0" applyAlignment="1">
      <alignment vertical="center" wrapText="1"/>
    </xf>
    <xf numFmtId="0" fontId="2" fillId="0" borderId="1"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wrapText="1"/>
    </xf>
    <xf numFmtId="17" fontId="0" fillId="0" borderId="0" xfId="0" applyNumberFormat="1" applyFont="1" applyAlignment="1">
      <alignment vertical="center"/>
    </xf>
    <xf numFmtId="0" fontId="28" fillId="0" borderId="0" xfId="0" applyFont="1" applyAlignment="1">
      <alignment vertical="center"/>
    </xf>
    <xf numFmtId="17" fontId="28" fillId="0" borderId="0" xfId="0" applyNumberFormat="1" applyFont="1" applyAlignment="1">
      <alignment vertical="center"/>
    </xf>
    <xf numFmtId="0" fontId="36" fillId="11" borderId="0" xfId="0" applyFont="1" applyFill="1" applyAlignment="1">
      <alignment vertical="center"/>
    </xf>
    <xf numFmtId="0" fontId="36" fillId="11" borderId="0" xfId="0" applyFont="1" applyFill="1" applyAlignment="1">
      <alignment vertical="center" wrapText="1"/>
    </xf>
    <xf numFmtId="0" fontId="35" fillId="11" borderId="0" xfId="0" applyFont="1" applyFill="1"/>
    <xf numFmtId="0" fontId="35" fillId="11" borderId="0" xfId="0" applyFont="1" applyFill="1" applyAlignment="1">
      <alignment horizontal="left" wrapText="1"/>
    </xf>
    <xf numFmtId="0" fontId="35" fillId="11" borderId="0" xfId="0" applyFont="1" applyFill="1" applyAlignment="1"/>
    <xf numFmtId="0" fontId="35" fillId="11" borderId="0" xfId="0" applyFont="1" applyFill="1" applyAlignment="1">
      <alignment wrapText="1"/>
    </xf>
    <xf numFmtId="0" fontId="37" fillId="11" borderId="0" xfId="0" applyFont="1" applyFill="1" applyAlignment="1">
      <alignment vertical="center"/>
    </xf>
    <xf numFmtId="0" fontId="37" fillId="11" borderId="0" xfId="0" applyFont="1" applyFill="1"/>
    <xf numFmtId="49" fontId="38" fillId="11" borderId="0" xfId="0" applyNumberFormat="1" applyFont="1" applyFill="1" applyAlignment="1"/>
    <xf numFmtId="49" fontId="39" fillId="11" borderId="0" xfId="0" applyNumberFormat="1" applyFont="1" applyFill="1" applyAlignment="1"/>
    <xf numFmtId="49" fontId="39" fillId="11" borderId="0" xfId="0" applyNumberFormat="1" applyFont="1" applyFill="1" applyAlignment="1">
      <alignment wrapText="1"/>
    </xf>
    <xf numFmtId="49" fontId="39" fillId="11" borderId="0" xfId="0" applyNumberFormat="1" applyFont="1" applyFill="1" applyAlignment="1">
      <alignment horizontal="center" wrapText="1"/>
    </xf>
    <xf numFmtId="49" fontId="39" fillId="11" borderId="0" xfId="0" applyNumberFormat="1" applyFont="1" applyFill="1" applyAlignment="1">
      <alignment horizontal="left" wrapText="1"/>
    </xf>
    <xf numFmtId="49" fontId="39" fillId="11" borderId="0" xfId="0" applyNumberFormat="1" applyFont="1" applyFill="1" applyAlignment="1">
      <alignment horizontal="left" vertical="center" wrapText="1"/>
    </xf>
    <xf numFmtId="0" fontId="39" fillId="11" borderId="0" xfId="0" applyFont="1" applyFill="1" applyBorder="1"/>
    <xf numFmtId="49" fontId="39" fillId="11" borderId="0" xfId="0" applyNumberFormat="1" applyFont="1" applyFill="1" applyAlignment="1">
      <alignment horizontal="center" vertical="center" wrapText="1"/>
    </xf>
    <xf numFmtId="0" fontId="36" fillId="11" borderId="0" xfId="0" applyFont="1" applyFill="1"/>
    <xf numFmtId="0" fontId="41" fillId="0" borderId="0" xfId="0" applyFont="1"/>
    <xf numFmtId="0" fontId="41" fillId="0" borderId="0" xfId="0" applyFont="1" applyAlignment="1">
      <alignment horizontal="center"/>
    </xf>
    <xf numFmtId="0" fontId="41" fillId="0" borderId="0" xfId="0" applyFont="1" applyAlignment="1">
      <alignment wrapText="1"/>
    </xf>
    <xf numFmtId="49" fontId="38" fillId="11" borderId="0" xfId="0" applyNumberFormat="1" applyFont="1" applyFill="1" applyAlignment="1">
      <alignment horizontal="left" vertical="center"/>
    </xf>
    <xf numFmtId="49" fontId="42" fillId="11" borderId="0" xfId="0" applyNumberFormat="1" applyFont="1" applyFill="1" applyAlignment="1">
      <alignment horizontal="left" vertical="center" wrapText="1"/>
    </xf>
    <xf numFmtId="49" fontId="42" fillId="11" borderId="0" xfId="0" applyNumberFormat="1" applyFont="1" applyFill="1" applyAlignment="1">
      <alignment vertical="center" wrapText="1"/>
    </xf>
    <xf numFmtId="49" fontId="43" fillId="11" borderId="0" xfId="0" applyNumberFormat="1" applyFont="1" applyFill="1" applyAlignment="1">
      <alignment wrapText="1"/>
    </xf>
    <xf numFmtId="49" fontId="38" fillId="11" borderId="0" xfId="0" applyNumberFormat="1" applyFont="1" applyFill="1" applyAlignment="1">
      <alignment vertical="center" wrapText="1"/>
    </xf>
    <xf numFmtId="49" fontId="38" fillId="11" borderId="0" xfId="0" applyNumberFormat="1" applyFont="1" applyFill="1" applyBorder="1" applyAlignment="1">
      <alignment horizontal="left" vertical="center" wrapText="1"/>
    </xf>
    <xf numFmtId="49" fontId="44" fillId="11" borderId="0" xfId="0" applyNumberFormat="1" applyFont="1" applyFill="1" applyBorder="1" applyAlignment="1">
      <alignment horizontal="left" vertical="center" wrapText="1"/>
    </xf>
    <xf numFmtId="0" fontId="38" fillId="11" borderId="0" xfId="0" applyFont="1" applyFill="1" applyBorder="1" applyAlignment="1">
      <alignment horizontal="center" vertical="center" wrapText="1"/>
    </xf>
    <xf numFmtId="0" fontId="38" fillId="11" borderId="0" xfId="0" applyFont="1" applyFill="1" applyAlignment="1">
      <alignment horizontal="center" vertical="center" wrapText="1"/>
    </xf>
    <xf numFmtId="0" fontId="38" fillId="11" borderId="0" xfId="0" applyFont="1" applyFill="1" applyAlignment="1">
      <alignment horizontal="left" vertical="center" wrapText="1"/>
    </xf>
    <xf numFmtId="49" fontId="38" fillId="11" borderId="0" xfId="0" applyNumberFormat="1" applyFont="1" applyFill="1" applyAlignment="1">
      <alignment wrapText="1"/>
    </xf>
    <xf numFmtId="49" fontId="42" fillId="11" borderId="0" xfId="0" applyNumberFormat="1" applyFont="1" applyFill="1" applyAlignment="1">
      <alignment horizontal="left" wrapText="1"/>
    </xf>
    <xf numFmtId="49" fontId="38" fillId="11" borderId="0" xfId="0" applyNumberFormat="1" applyFont="1" applyFill="1" applyAlignment="1">
      <alignment horizontal="left" wrapText="1"/>
    </xf>
    <xf numFmtId="49" fontId="38" fillId="11" borderId="7" xfId="0" applyNumberFormat="1" applyFont="1" applyFill="1" applyBorder="1" applyAlignment="1">
      <alignment horizontal="left" wrapText="1"/>
    </xf>
    <xf numFmtId="0" fontId="42" fillId="11" borderId="0" xfId="0" applyFont="1" applyFill="1"/>
    <xf numFmtId="0" fontId="45" fillId="0" borderId="0" xfId="0" applyFont="1" applyAlignment="1">
      <alignment horizontal="left" vertical="center"/>
    </xf>
    <xf numFmtId="49" fontId="46" fillId="0" borderId="0" xfId="0" applyNumberFormat="1" applyFont="1" applyAlignment="1">
      <alignment horizontal="left" vertical="center" wrapText="1"/>
    </xf>
    <xf numFmtId="0" fontId="45" fillId="0" borderId="0" xfId="0" applyFont="1"/>
    <xf numFmtId="49" fontId="46" fillId="0" borderId="0" xfId="0" applyNumberFormat="1" applyFont="1" applyAlignment="1">
      <alignment vertical="center" wrapText="1"/>
    </xf>
    <xf numFmtId="49" fontId="47" fillId="0" borderId="0" xfId="0" applyNumberFormat="1" applyFont="1" applyAlignment="1">
      <alignment wrapText="1"/>
    </xf>
    <xf numFmtId="49" fontId="40" fillId="0" borderId="0" xfId="0" applyNumberFormat="1" applyFont="1" applyAlignment="1">
      <alignment vertical="center" wrapText="1"/>
    </xf>
    <xf numFmtId="0" fontId="40" fillId="0" borderId="0" xfId="0" applyFont="1" applyAlignment="1">
      <alignment horizontal="center" vertical="center" wrapText="1"/>
    </xf>
    <xf numFmtId="0" fontId="40" fillId="0" borderId="7" xfId="0" applyFont="1" applyBorder="1" applyAlignment="1">
      <alignment horizontal="center" vertical="center" wrapText="1"/>
    </xf>
    <xf numFmtId="49" fontId="40" fillId="0" borderId="0" xfId="0" applyNumberFormat="1" applyFont="1" applyAlignment="1">
      <alignment wrapText="1"/>
    </xf>
    <xf numFmtId="49" fontId="46" fillId="0" borderId="0" xfId="0" applyNumberFormat="1" applyFont="1" applyAlignment="1">
      <alignment horizontal="left" wrapText="1"/>
    </xf>
    <xf numFmtId="49" fontId="40" fillId="0" borderId="0" xfId="0" applyNumberFormat="1" applyFont="1" applyAlignment="1">
      <alignment horizontal="left" wrapText="1"/>
    </xf>
    <xf numFmtId="49" fontId="40" fillId="0" borderId="7" xfId="0" applyNumberFormat="1" applyFont="1" applyBorder="1" applyAlignment="1">
      <alignment horizontal="left" wrapText="1"/>
    </xf>
    <xf numFmtId="49" fontId="40" fillId="0" borderId="6" xfId="0" applyNumberFormat="1" applyFont="1" applyBorder="1" applyAlignment="1">
      <alignment horizontal="center" vertical="center" wrapText="1"/>
    </xf>
    <xf numFmtId="49" fontId="48"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49" fillId="0" borderId="0" xfId="0" applyFont="1" applyAlignment="1">
      <alignment horizontal="left" vertical="center"/>
    </xf>
    <xf numFmtId="49" fontId="50" fillId="0" borderId="0" xfId="0" applyNumberFormat="1" applyFont="1" applyAlignment="1">
      <alignment vertical="center" wrapText="1"/>
    </xf>
    <xf numFmtId="49" fontId="50" fillId="0" borderId="0" xfId="0" applyNumberFormat="1" applyFont="1" applyAlignment="1">
      <alignment horizontal="left" vertical="center" wrapText="1"/>
    </xf>
    <xf numFmtId="0" fontId="49" fillId="0" borderId="0" xfId="0" applyFont="1" applyAlignment="1">
      <alignment vertical="center"/>
    </xf>
    <xf numFmtId="49" fontId="51" fillId="0" borderId="0" xfId="0" applyNumberFormat="1" applyFont="1" applyAlignment="1">
      <alignment vertical="center" wrapText="1"/>
    </xf>
    <xf numFmtId="0" fontId="50" fillId="0" borderId="7" xfId="0" applyFont="1" applyBorder="1" applyAlignment="1">
      <alignment horizontal="center" vertical="center" wrapText="1"/>
    </xf>
    <xf numFmtId="49" fontId="46" fillId="0" borderId="6" xfId="0" applyNumberFormat="1" applyFont="1" applyBorder="1" applyAlignment="1">
      <alignment horizontal="left" wrapText="1"/>
    </xf>
    <xf numFmtId="49" fontId="46" fillId="0" borderId="0" xfId="0" applyNumberFormat="1" applyFont="1" applyBorder="1" applyAlignment="1">
      <alignment horizontal="left" wrapText="1"/>
    </xf>
    <xf numFmtId="49" fontId="40" fillId="0" borderId="0" xfId="0" applyNumberFormat="1" applyFont="1" applyBorder="1" applyAlignment="1">
      <alignment horizontal="left" wrapText="1"/>
    </xf>
    <xf numFmtId="49" fontId="5" fillId="0" borderId="6" xfId="0" applyNumberFormat="1" applyFont="1" applyBorder="1" applyAlignment="1">
      <alignment horizontal="left" wrapText="1"/>
    </xf>
    <xf numFmtId="49" fontId="5" fillId="0" borderId="0" xfId="0" applyNumberFormat="1" applyFont="1" applyBorder="1" applyAlignment="1">
      <alignment horizontal="left" wrapText="1"/>
    </xf>
    <xf numFmtId="0" fontId="9" fillId="5" borderId="4" xfId="0" applyFont="1" applyFill="1" applyBorder="1" applyAlignment="1">
      <alignment horizontal="left" vertical="top" wrapText="1"/>
    </xf>
    <xf numFmtId="0" fontId="52" fillId="0" borderId="0" xfId="0" applyFont="1"/>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42" fillId="11" borderId="0" xfId="0" applyFont="1" applyFill="1" applyAlignment="1">
      <alignment horizontal="center"/>
    </xf>
    <xf numFmtId="0" fontId="42" fillId="11" borderId="0" xfId="0" applyFont="1" applyFill="1" applyAlignment="1">
      <alignment wrapText="1"/>
    </xf>
    <xf numFmtId="0" fontId="42" fillId="11" borderId="0" xfId="0" applyFont="1" applyFill="1" applyAlignment="1">
      <alignment horizontal="center" vertical="center"/>
    </xf>
    <xf numFmtId="49" fontId="5" fillId="0" borderId="0" xfId="0" applyNumberFormat="1" applyFont="1" applyAlignment="1">
      <alignment horizontal="center" vertical="center" wrapText="1"/>
    </xf>
    <xf numFmtId="49" fontId="50" fillId="0" borderId="0" xfId="0" applyNumberFormat="1" applyFont="1" applyAlignment="1">
      <alignment horizontal="center" vertical="center" wrapText="1"/>
    </xf>
    <xf numFmtId="49" fontId="46" fillId="0" borderId="0" xfId="0" applyNumberFormat="1"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30" fillId="0" borderId="6" xfId="0" applyFont="1" applyBorder="1" applyAlignment="1">
      <alignment vertical="center"/>
    </xf>
    <xf numFmtId="0" fontId="30" fillId="0" borderId="0" xfId="0" applyFont="1" applyBorder="1" applyAlignment="1">
      <alignment vertical="center"/>
    </xf>
    <xf numFmtId="0" fontId="30" fillId="0" borderId="7" xfId="0" applyFont="1" applyBorder="1" applyAlignment="1">
      <alignment vertical="center"/>
    </xf>
    <xf numFmtId="0" fontId="30" fillId="0" borderId="0" xfId="0" quotePrefix="1" applyFont="1" applyBorder="1" applyAlignment="1">
      <alignment vertical="center" wrapText="1"/>
    </xf>
    <xf numFmtId="0" fontId="30" fillId="0" borderId="0" xfId="0" applyFont="1" applyAlignment="1">
      <alignment vertical="center"/>
    </xf>
    <xf numFmtId="0" fontId="30" fillId="0" borderId="0" xfId="0" applyFont="1" applyFill="1" applyAlignment="1">
      <alignment vertical="center" wrapText="1"/>
    </xf>
    <xf numFmtId="0" fontId="30" fillId="0" borderId="6" xfId="0" applyFont="1" applyFill="1" applyBorder="1" applyAlignment="1">
      <alignment vertical="center"/>
    </xf>
    <xf numFmtId="0" fontId="30" fillId="0" borderId="7" xfId="0" applyFont="1" applyFill="1" applyBorder="1" applyAlignment="1">
      <alignment vertical="center"/>
    </xf>
    <xf numFmtId="0" fontId="30" fillId="0" borderId="0" xfId="0" quotePrefix="1" applyFont="1" applyFill="1" applyBorder="1" applyAlignment="1">
      <alignment vertical="center" wrapText="1"/>
    </xf>
    <xf numFmtId="0" fontId="30" fillId="0" borderId="0" xfId="0" applyFont="1" applyFill="1" applyAlignment="1">
      <alignment vertical="center"/>
    </xf>
    <xf numFmtId="0" fontId="53" fillId="0" borderId="0" xfId="0" applyFont="1" applyAlignment="1">
      <alignment vertical="center"/>
    </xf>
    <xf numFmtId="0" fontId="53" fillId="0" borderId="7" xfId="0" applyFont="1" applyBorder="1" applyAlignment="1">
      <alignment vertical="center"/>
    </xf>
    <xf numFmtId="0" fontId="0" fillId="0" borderId="8" xfId="2" quotePrefix="1" applyFont="1" applyBorder="1" applyAlignment="1">
      <alignment vertical="top" wrapText="1"/>
    </xf>
    <xf numFmtId="0" fontId="30" fillId="0" borderId="11" xfId="0" applyFont="1" applyBorder="1" applyAlignment="1">
      <alignment vertical="center" wrapText="1"/>
    </xf>
    <xf numFmtId="0" fontId="30" fillId="0" borderId="7" xfId="0" applyFont="1" applyBorder="1" applyAlignment="1">
      <alignment vertical="center" wrapText="1"/>
    </xf>
    <xf numFmtId="0" fontId="0" fillId="0" borderId="7" xfId="0" applyFont="1" applyBorder="1" applyAlignment="1">
      <alignment vertical="center"/>
    </xf>
    <xf numFmtId="0" fontId="30" fillId="0" borderId="7" xfId="0" quotePrefix="1" applyFont="1" applyBorder="1" applyAlignment="1">
      <alignment vertical="center" wrapText="1"/>
    </xf>
    <xf numFmtId="0" fontId="30" fillId="0" borderId="0" xfId="0" quotePrefix="1" applyFont="1" applyFill="1" applyAlignment="1">
      <alignment vertical="center"/>
    </xf>
    <xf numFmtId="0" fontId="30" fillId="0" borderId="0" xfId="0" quotePrefix="1" applyFont="1" applyAlignment="1">
      <alignment vertical="center"/>
    </xf>
    <xf numFmtId="14" fontId="30" fillId="0" borderId="0" xfId="0" applyNumberFormat="1" applyFont="1" applyAlignment="1">
      <alignment vertical="center"/>
    </xf>
    <xf numFmtId="14" fontId="30" fillId="0" borderId="0" xfId="0" applyNumberFormat="1" applyFont="1" applyFill="1" applyAlignment="1">
      <alignment vertical="center"/>
    </xf>
    <xf numFmtId="14" fontId="30" fillId="0" borderId="0" xfId="0" quotePrefix="1" applyNumberFormat="1" applyFont="1" applyAlignment="1">
      <alignment vertical="center"/>
    </xf>
    <xf numFmtId="0" fontId="0" fillId="0" borderId="7" xfId="0" applyBorder="1" applyAlignment="1">
      <alignment vertical="center" wrapText="1"/>
    </xf>
    <xf numFmtId="0" fontId="0" fillId="8" borderId="8" xfId="0" quotePrefix="1" applyFont="1" applyFill="1" applyBorder="1" applyAlignment="1">
      <alignment horizontal="justify" vertical="top" wrapText="1"/>
    </xf>
    <xf numFmtId="0" fontId="0" fillId="8" borderId="8" xfId="0" applyFont="1" applyFill="1" applyBorder="1" applyAlignment="1">
      <alignment horizontal="justify" vertical="top" wrapText="1"/>
    </xf>
    <xf numFmtId="0" fontId="3" fillId="0" borderId="8" xfId="2" applyFont="1" applyBorder="1" applyAlignment="1">
      <alignment horizontal="center" vertical="center" wrapText="1"/>
    </xf>
    <xf numFmtId="0" fontId="3" fillId="8" borderId="8" xfId="0" applyFont="1" applyFill="1" applyBorder="1" applyAlignment="1">
      <alignment horizontal="center" vertical="center" wrapText="1"/>
    </xf>
    <xf numFmtId="0" fontId="21" fillId="5" borderId="8" xfId="0" applyFont="1" applyFill="1" applyBorder="1" applyAlignment="1">
      <alignment horizontal="center" vertical="center" wrapText="1"/>
    </xf>
    <xf numFmtId="14" fontId="52" fillId="0" borderId="0" xfId="0" applyNumberFormat="1" applyFont="1" applyAlignment="1">
      <alignment horizontal="left"/>
    </xf>
    <xf numFmtId="0" fontId="0" fillId="0" borderId="12" xfId="0" applyBorder="1"/>
    <xf numFmtId="0" fontId="55" fillId="0" borderId="0" xfId="0" applyFont="1"/>
    <xf numFmtId="0" fontId="55" fillId="0" borderId="0" xfId="0" applyFont="1" applyAlignment="1">
      <alignment horizontal="right"/>
    </xf>
    <xf numFmtId="0" fontId="0" fillId="0" borderId="13" xfId="0" applyFont="1" applyBorder="1" applyAlignment="1">
      <alignment vertical="center" wrapText="1"/>
    </xf>
    <xf numFmtId="0" fontId="0" fillId="0" borderId="6" xfId="0" applyFont="1" applyBorder="1" applyAlignment="1">
      <alignment vertical="center" wrapText="1"/>
    </xf>
    <xf numFmtId="0" fontId="0" fillId="0" borderId="6" xfId="0" applyBorder="1" applyAlignment="1">
      <alignment vertical="center" wrapText="1"/>
    </xf>
    <xf numFmtId="0" fontId="0" fillId="0" borderId="6" xfId="0" applyBorder="1" applyAlignment="1">
      <alignment vertical="center"/>
    </xf>
    <xf numFmtId="0" fontId="0" fillId="0" borderId="6" xfId="0" applyBorder="1"/>
    <xf numFmtId="0" fontId="0" fillId="0" borderId="14" xfId="0" applyBorder="1"/>
    <xf numFmtId="0" fontId="0" fillId="0" borderId="13" xfId="0" applyBorder="1" applyAlignment="1">
      <alignment horizontal="center" vertical="center"/>
    </xf>
    <xf numFmtId="0" fontId="0" fillId="0" borderId="6" xfId="0" applyBorder="1" applyAlignment="1">
      <alignment horizontal="center" vertical="center"/>
    </xf>
    <xf numFmtId="0" fontId="4" fillId="0" borderId="6"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4" fillId="0" borderId="7"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vertical="center"/>
    </xf>
    <xf numFmtId="0" fontId="0" fillId="0" borderId="0" xfId="0" applyBorder="1"/>
    <xf numFmtId="0" fontId="0" fillId="0" borderId="7" xfId="0" applyBorder="1"/>
    <xf numFmtId="0" fontId="0" fillId="0" borderId="15" xfId="0" applyBorder="1"/>
    <xf numFmtId="0" fontId="55" fillId="0" borderId="0" xfId="0" applyFont="1" applyAlignment="1">
      <alignment horizontal="left"/>
    </xf>
    <xf numFmtId="0" fontId="0" fillId="0" borderId="12" xfId="0" applyBorder="1" applyAlignment="1">
      <alignment horizontal="center" vertical="center"/>
    </xf>
    <xf numFmtId="0" fontId="0" fillId="0" borderId="12" xfId="0" applyBorder="1" applyAlignment="1">
      <alignment vertical="center" wrapText="1"/>
    </xf>
    <xf numFmtId="0" fontId="0" fillId="0" borderId="12" xfId="0" applyBorder="1" applyAlignment="1">
      <alignment vertical="center"/>
    </xf>
    <xf numFmtId="0" fontId="0" fillId="0" borderId="15" xfId="0"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0" fillId="0" borderId="15" xfId="0" applyBorder="1" applyAlignment="1">
      <alignment vertical="center" wrapText="1"/>
    </xf>
    <xf numFmtId="0" fontId="0" fillId="0" borderId="12" xfId="0" applyFont="1" applyBorder="1" applyAlignment="1">
      <alignment vertical="center" wrapText="1"/>
    </xf>
    <xf numFmtId="0" fontId="0" fillId="0" borderId="14"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5" fillId="0" borderId="0" xfId="0" applyFont="1" applyAlignment="1">
      <alignment vertical="center"/>
    </xf>
    <xf numFmtId="0" fontId="12" fillId="0" borderId="0" xfId="1"/>
    <xf numFmtId="0" fontId="56" fillId="0" borderId="0" xfId="0" applyFont="1"/>
    <xf numFmtId="14" fontId="57" fillId="0" borderId="0" xfId="0" applyNumberFormat="1" applyFont="1"/>
    <xf numFmtId="0" fontId="30" fillId="0" borderId="7" xfId="0" quotePrefix="1" applyFont="1" applyFill="1" applyBorder="1" applyAlignment="1">
      <alignment vertical="center" wrapText="1"/>
    </xf>
    <xf numFmtId="0" fontId="4" fillId="0" borderId="0" xfId="0" quotePrefix="1" applyFont="1" applyAlignment="1">
      <alignment vertical="center"/>
    </xf>
    <xf numFmtId="0" fontId="6" fillId="0" borderId="0" xfId="0" applyFont="1" applyBorder="1"/>
    <xf numFmtId="0" fontId="6" fillId="0" borderId="0" xfId="0" applyFont="1" applyBorder="1" applyAlignment="1">
      <alignment wrapText="1"/>
    </xf>
    <xf numFmtId="0" fontId="8" fillId="0" borderId="0" xfId="0" applyFont="1" applyBorder="1" applyAlignment="1">
      <alignment wrapText="1"/>
    </xf>
    <xf numFmtId="0" fontId="59" fillId="0" borderId="0" xfId="3" applyFont="1" applyFill="1" applyBorder="1" applyAlignment="1" applyProtection="1">
      <alignment horizontal="center" vertical="center"/>
    </xf>
    <xf numFmtId="49" fontId="60" fillId="0" borderId="0" xfId="0" applyNumberFormat="1" applyFont="1" applyAlignment="1">
      <alignment horizontal="left" vertical="center" wrapText="1"/>
    </xf>
    <xf numFmtId="0" fontId="62" fillId="0" borderId="0" xfId="0" applyFont="1" applyAlignment="1"/>
    <xf numFmtId="0" fontId="42" fillId="0" borderId="0" xfId="0" applyFont="1" applyFill="1"/>
    <xf numFmtId="0" fontId="42" fillId="0" borderId="0" xfId="0" applyFont="1" applyFill="1" applyAlignment="1">
      <alignment horizontal="center"/>
    </xf>
    <xf numFmtId="0" fontId="42" fillId="0" borderId="0" xfId="0" applyFont="1" applyFill="1" applyAlignment="1">
      <alignment wrapText="1"/>
    </xf>
    <xf numFmtId="0" fontId="49" fillId="0" borderId="0" xfId="0" applyFont="1"/>
    <xf numFmtId="49" fontId="63" fillId="0" borderId="0" xfId="0" applyNumberFormat="1" applyFont="1" applyAlignment="1"/>
    <xf numFmtId="0" fontId="9" fillId="5" borderId="2" xfId="0" applyFont="1" applyFill="1" applyBorder="1" applyAlignment="1">
      <alignment horizontal="center"/>
    </xf>
    <xf numFmtId="0" fontId="31" fillId="5" borderId="2" xfId="0" applyFont="1" applyFill="1" applyBorder="1" applyAlignment="1">
      <alignment horizontal="center"/>
    </xf>
    <xf numFmtId="49" fontId="50" fillId="0" borderId="6" xfId="0" applyNumberFormat="1" applyFont="1" applyBorder="1" applyAlignment="1">
      <alignment horizontal="left" vertical="center" wrapText="1"/>
    </xf>
    <xf numFmtId="49" fontId="50" fillId="0" borderId="0" xfId="0" applyNumberFormat="1" applyFont="1" applyBorder="1" applyAlignment="1">
      <alignment horizontal="left" vertical="center" wrapText="1"/>
    </xf>
    <xf numFmtId="49" fontId="50" fillId="0" borderId="7" xfId="0" applyNumberFormat="1" applyFont="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right" vertical="center" textRotation="90"/>
    </xf>
    <xf numFmtId="0" fontId="0" fillId="0" borderId="0" xfId="0" applyFont="1" applyBorder="1" applyAlignment="1">
      <alignment horizontal="center" vertical="center"/>
    </xf>
  </cellXfs>
  <cellStyles count="6">
    <cellStyle name="Excel Built-in Bad" xfId="5" xr:uid="{00000000-0005-0000-0000-00000A000000}"/>
    <cellStyle name="Excel Built-in Good" xfId="3" xr:uid="{00000000-0005-0000-0000-000007000000}"/>
    <cellStyle name="Excel Built-in Neutral" xfId="4" xr:uid="{00000000-0005-0000-0000-000009000000}"/>
    <cellStyle name="Link" xfId="1" builtinId="8"/>
    <cellStyle name="Standard" xfId="0" builtinId="0"/>
    <cellStyle name="Standard 2" xfId="2" xr:uid="{00000000-0005-0000-0000-000006000000}"/>
  </cellStyles>
  <dxfs count="122">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FFFFFF"/>
      </font>
      <fill>
        <patternFill>
          <bgColor rgb="FFA9D18E"/>
        </patternFill>
      </fill>
    </dxf>
    <dxf>
      <fill>
        <patternFill>
          <bgColor rgb="FFE1E19B"/>
        </patternFill>
      </fill>
    </dxf>
    <dxf>
      <fill>
        <patternFill>
          <bgColor rgb="FFFFEB9C"/>
        </patternFill>
      </fill>
    </dxf>
    <dxf>
      <fill>
        <patternFill>
          <bgColor rgb="FFFFD9B5"/>
        </patternFill>
      </fill>
    </dxf>
    <dxf>
      <fill>
        <patternFill>
          <bgColor rgb="FFFFC7CE"/>
        </patternFill>
      </fill>
    </dxf>
    <dxf>
      <font>
        <color rgb="FFFFFFFF"/>
      </font>
      <fill>
        <patternFill>
          <bgColor rgb="FFA9D18E"/>
        </patternFill>
      </fill>
    </dxf>
    <dxf>
      <fill>
        <patternFill>
          <bgColor rgb="FFE1E19B"/>
        </patternFill>
      </fill>
    </dxf>
    <dxf>
      <fill>
        <patternFill>
          <bgColor rgb="FFFFEB9C"/>
        </patternFill>
      </fill>
    </dxf>
    <dxf>
      <fill>
        <patternFill>
          <bgColor rgb="FFFFD9B5"/>
        </patternFill>
      </fill>
    </dxf>
    <dxf>
      <fill>
        <patternFill>
          <bgColor rgb="FFFFC7CE"/>
        </patternFill>
      </fill>
    </dxf>
    <dxf>
      <font>
        <color rgb="FFFFFFFF"/>
      </font>
      <fill>
        <patternFill>
          <bgColor rgb="FFA9D18E"/>
        </patternFill>
      </fill>
    </dxf>
    <dxf>
      <fill>
        <patternFill>
          <bgColor rgb="FFE1E19B"/>
        </patternFill>
      </fill>
    </dxf>
    <dxf>
      <fill>
        <patternFill>
          <bgColor rgb="FFFFEB9C"/>
        </patternFill>
      </fill>
    </dxf>
    <dxf>
      <fill>
        <patternFill>
          <bgColor rgb="FFFFD9B5"/>
        </patternFill>
      </fill>
    </dxf>
    <dxf>
      <fill>
        <patternFill>
          <bgColor rgb="FFFFC7CE"/>
        </patternFill>
      </fill>
    </dxf>
    <dxf>
      <font>
        <color rgb="FFFFFFFF"/>
      </font>
      <fill>
        <patternFill>
          <bgColor rgb="FFA9D18E"/>
        </patternFill>
      </fill>
    </dxf>
    <dxf>
      <fill>
        <patternFill>
          <bgColor rgb="FFE1E19B"/>
        </patternFill>
      </fill>
    </dxf>
    <dxf>
      <fill>
        <patternFill>
          <bgColor rgb="FFFFEB9C"/>
        </patternFill>
      </fill>
    </dxf>
    <dxf>
      <fill>
        <patternFill>
          <bgColor rgb="FFFFD9B5"/>
        </patternFill>
      </fill>
    </dxf>
    <dxf>
      <fill>
        <patternFill>
          <bgColor rgb="FFFFC7CE"/>
        </patternFill>
      </fill>
    </dxf>
    <dxf>
      <font>
        <color rgb="FFFFFFFF"/>
      </font>
      <fill>
        <patternFill>
          <bgColor rgb="FFA9D18E"/>
        </patternFill>
      </fill>
    </dxf>
    <dxf>
      <fill>
        <patternFill>
          <bgColor rgb="FFE1E19B"/>
        </patternFill>
      </fill>
    </dxf>
    <dxf>
      <fill>
        <patternFill>
          <bgColor rgb="FFFFEB9C"/>
        </patternFill>
      </fill>
    </dxf>
    <dxf>
      <fill>
        <patternFill>
          <bgColor rgb="FFFFD9B5"/>
        </patternFill>
      </fill>
    </dxf>
    <dxf>
      <fill>
        <patternFill>
          <bgColor rgb="FFFFC7CE"/>
        </patternFill>
      </fill>
    </dxf>
    <dxf>
      <font>
        <color rgb="FFFFFFFF"/>
      </font>
      <fill>
        <patternFill>
          <bgColor rgb="FFA9D18E"/>
        </patternFill>
      </fill>
    </dxf>
    <dxf>
      <fill>
        <patternFill>
          <bgColor rgb="FFE1E19B"/>
        </patternFill>
      </fill>
    </dxf>
    <dxf>
      <fill>
        <patternFill>
          <bgColor rgb="FFFFEB9C"/>
        </patternFill>
      </fill>
    </dxf>
    <dxf>
      <fill>
        <patternFill>
          <bgColor rgb="FFFFD9B5"/>
        </patternFill>
      </fill>
    </dxf>
    <dxf>
      <fill>
        <patternFill>
          <bgColor rgb="FFFFC7CE"/>
        </patternFill>
      </fill>
    </dxf>
    <dxf>
      <font>
        <color rgb="FFFFFFFF"/>
      </font>
      <fill>
        <patternFill>
          <bgColor rgb="FFA9D18E"/>
        </patternFill>
      </fill>
    </dxf>
    <dxf>
      <fill>
        <patternFill>
          <bgColor rgb="FFE1E19B"/>
        </patternFill>
      </fill>
    </dxf>
    <dxf>
      <fill>
        <patternFill>
          <bgColor rgb="FFFFEB9C"/>
        </patternFill>
      </fill>
    </dxf>
    <dxf>
      <fill>
        <patternFill>
          <bgColor rgb="FFFFD9B5"/>
        </patternFill>
      </fill>
    </dxf>
    <dxf>
      <fill>
        <patternFill>
          <bgColor rgb="FFFFC7CE"/>
        </patternFill>
      </fill>
    </dxf>
    <dxf>
      <font>
        <color rgb="FFFFFFFF"/>
      </font>
      <fill>
        <patternFill>
          <bgColor rgb="FFA9D18E"/>
        </patternFill>
      </fill>
    </dxf>
    <dxf>
      <fill>
        <patternFill>
          <bgColor rgb="FFE1E19B"/>
        </patternFill>
      </fill>
    </dxf>
    <dxf>
      <fill>
        <patternFill>
          <bgColor rgb="FFFFEB9C"/>
        </patternFill>
      </fill>
    </dxf>
    <dxf>
      <fill>
        <patternFill>
          <bgColor rgb="FFFFD9B5"/>
        </patternFill>
      </fill>
    </dxf>
    <dxf>
      <fill>
        <patternFill>
          <bgColor rgb="FFFFC7CE"/>
        </patternFill>
      </fill>
    </dxf>
    <dxf>
      <font>
        <color rgb="FFFFFFFF"/>
      </font>
      <fill>
        <patternFill>
          <bgColor rgb="FFA9D18E"/>
        </patternFill>
      </fill>
    </dxf>
    <dxf>
      <fill>
        <patternFill>
          <bgColor rgb="FFE1E19B"/>
        </patternFill>
      </fill>
    </dxf>
    <dxf>
      <fill>
        <patternFill>
          <bgColor rgb="FFFFEB9C"/>
        </patternFill>
      </fill>
    </dxf>
    <dxf>
      <fill>
        <patternFill>
          <bgColor rgb="FFFFD9B5"/>
        </patternFill>
      </fill>
    </dxf>
    <dxf>
      <fill>
        <patternFill>
          <bgColor rgb="FFFFC7CE"/>
        </patternFill>
      </fill>
    </dxf>
    <dxf>
      <font>
        <color rgb="FFFFFFFF"/>
      </font>
      <fill>
        <patternFill>
          <bgColor rgb="FFA9D18E"/>
        </patternFill>
      </fill>
    </dxf>
    <dxf>
      <fill>
        <patternFill>
          <bgColor rgb="FFE1E19B"/>
        </patternFill>
      </fill>
    </dxf>
    <dxf>
      <fill>
        <patternFill>
          <bgColor rgb="FFFFEB9C"/>
        </patternFill>
      </fill>
    </dxf>
    <dxf>
      <fill>
        <patternFill>
          <bgColor rgb="FFFFD9B5"/>
        </patternFill>
      </fill>
    </dxf>
    <dxf>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BFBFBF"/>
      <rgbColor rgb="FF808080"/>
      <rgbColor rgb="FF9999FF"/>
      <rgbColor rgb="FF993366"/>
      <rgbColor rgb="FFE1E19B"/>
      <rgbColor rgb="FFC5E0B4"/>
      <rgbColor rgb="FF660066"/>
      <rgbColor rgb="FFFF8080"/>
      <rgbColor rgb="FF0563C1"/>
      <rgbColor rgb="FFD5DBE3"/>
      <rgbColor rgb="FF000080"/>
      <rgbColor rgb="FFFF00FF"/>
      <rgbColor rgb="FFFFFF00"/>
      <rgbColor rgb="FF00FFFF"/>
      <rgbColor rgb="FF800080"/>
      <rgbColor rgb="FF800000"/>
      <rgbColor rgb="FF008080"/>
      <rgbColor rgb="FF0000FF"/>
      <rgbColor rgb="FF00B0F0"/>
      <rgbColor rgb="FFC4D79B"/>
      <rgbColor rgb="FFC6EFCE"/>
      <rgbColor rgb="FFFFEB9C"/>
      <rgbColor rgb="FFACB9CA"/>
      <rgbColor rgb="FFFFC7CE"/>
      <rgbColor rgb="FFCC99FF"/>
      <rgbColor rgb="FFFFD9B5"/>
      <rgbColor rgb="FF4472C4"/>
      <rgbColor rgb="FF33CCCC"/>
      <rgbColor rgb="FF99CC00"/>
      <rgbColor rgb="FFFFC000"/>
      <rgbColor rgb="FFFF9900"/>
      <rgbColor rgb="FFFF6600"/>
      <rgbColor rgb="FF666699"/>
      <rgbColor rgb="FFA9D18E"/>
      <rgbColor rgb="FF002060"/>
      <rgbColor rgb="FF339966"/>
      <rgbColor rgb="FF003300"/>
      <rgbColor rgb="FF333300"/>
      <rgbColor rgb="FF9C57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10</xdr:col>
      <xdr:colOff>821520</xdr:colOff>
      <xdr:row>7</xdr:row>
      <xdr:rowOff>541875</xdr:rowOff>
    </xdr:to>
    <xdr:pic>
      <xdr:nvPicPr>
        <xdr:cNvPr id="2" name="Grafik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14190840" y="646920"/>
          <a:ext cx="4259520" cy="464652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tabSelected="1" zoomScaleNormal="100" workbookViewId="0">
      <selection activeCell="A2" sqref="A2"/>
    </sheetView>
  </sheetViews>
  <sheetFormatPr baseColWidth="10" defaultColWidth="10.7109375" defaultRowHeight="15" x14ac:dyDescent="0.25"/>
  <cols>
    <col min="2" max="2" width="11.42578125" bestFit="1" customWidth="1"/>
    <col min="3" max="3" width="44.28515625" bestFit="1" customWidth="1"/>
    <col min="4" max="4" width="26.7109375" bestFit="1" customWidth="1"/>
  </cols>
  <sheetData>
    <row r="1" spans="1:5" ht="21" x14ac:dyDescent="0.35">
      <c r="A1" s="1" t="s">
        <v>0</v>
      </c>
      <c r="B1" s="2"/>
      <c r="C1" s="2"/>
    </row>
    <row r="2" spans="1:5" x14ac:dyDescent="0.25">
      <c r="B2" s="2"/>
      <c r="C2" s="2"/>
    </row>
    <row r="3" spans="1:5" x14ac:dyDescent="0.25">
      <c r="B3" s="2"/>
      <c r="C3" s="2"/>
    </row>
    <row r="4" spans="1:5" ht="30" x14ac:dyDescent="0.25">
      <c r="A4" s="3" t="s">
        <v>1</v>
      </c>
      <c r="B4" s="4" t="s">
        <v>2</v>
      </c>
      <c r="C4" s="4" t="s">
        <v>3</v>
      </c>
      <c r="D4" s="3" t="s">
        <v>4</v>
      </c>
      <c r="E4" s="3" t="s">
        <v>5</v>
      </c>
    </row>
    <row r="5" spans="1:5" x14ac:dyDescent="0.25">
      <c r="A5" t="s">
        <v>1588</v>
      </c>
      <c r="B5" t="s">
        <v>1612</v>
      </c>
      <c r="C5" t="s">
        <v>1589</v>
      </c>
      <c r="D5" t="s">
        <v>1590</v>
      </c>
      <c r="E5" s="316" t="s">
        <v>1593</v>
      </c>
    </row>
    <row r="6" spans="1:5" x14ac:dyDescent="0.25">
      <c r="E6" s="5"/>
    </row>
    <row r="7" spans="1:5" x14ac:dyDescent="0.25">
      <c r="E7" s="5"/>
    </row>
    <row r="8" spans="1:5" x14ac:dyDescent="0.25">
      <c r="E8" s="5"/>
    </row>
    <row r="9" spans="1:5" x14ac:dyDescent="0.25">
      <c r="E9" s="5"/>
    </row>
    <row r="10" spans="1:5" x14ac:dyDescent="0.25">
      <c r="E10" s="5"/>
    </row>
    <row r="11" spans="1:5" x14ac:dyDescent="0.25">
      <c r="E11" s="5"/>
    </row>
    <row r="12" spans="1:5" x14ac:dyDescent="0.25">
      <c r="E12" s="5"/>
    </row>
    <row r="13" spans="1:5" x14ac:dyDescent="0.25">
      <c r="E13" s="5"/>
    </row>
    <row r="14" spans="1:5" x14ac:dyDescent="0.25">
      <c r="E14" s="5"/>
    </row>
    <row r="16" spans="1:5" ht="18.75" x14ac:dyDescent="0.3">
      <c r="A16" s="315" t="s">
        <v>1591</v>
      </c>
    </row>
    <row r="17" spans="1:1" x14ac:dyDescent="0.25">
      <c r="A17" s="145" t="s">
        <v>1616</v>
      </c>
    </row>
    <row r="20" spans="1:1" x14ac:dyDescent="0.25">
      <c r="A20" s="314" t="s">
        <v>1592</v>
      </c>
    </row>
  </sheetData>
  <hyperlinks>
    <hyperlink ref="A20" location="_ftnref1" display="_ftnref1" xr:uid="{BEB9A54A-F01A-48F0-AD7B-69C5BD676F2F}"/>
  </hyperlinks>
  <pageMargins left="0.7" right="0.7" top="0.78749999999999998" bottom="0.78749999999999998"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02"/>
  <sheetViews>
    <sheetView zoomScale="85" zoomScaleNormal="85" workbookViewId="0">
      <selection activeCell="A2" sqref="A2"/>
    </sheetView>
  </sheetViews>
  <sheetFormatPr baseColWidth="10" defaultColWidth="10.7109375" defaultRowHeight="15" x14ac:dyDescent="0.25"/>
  <cols>
    <col min="2" max="2" width="38.85546875" customWidth="1"/>
    <col min="3" max="3" width="22.140625" customWidth="1"/>
    <col min="4" max="4" width="23.85546875" customWidth="1"/>
    <col min="5" max="5" width="15.140625" customWidth="1"/>
    <col min="6" max="6" width="22.42578125" customWidth="1"/>
    <col min="7" max="7" width="28.42578125" customWidth="1"/>
    <col min="8" max="8" width="20.42578125" customWidth="1"/>
    <col min="9" max="9" width="16.42578125" customWidth="1"/>
    <col min="11" max="17" width="8.5703125" customWidth="1"/>
  </cols>
  <sheetData>
    <row r="1" spans="1:17" s="210" customFormat="1" ht="26.25" x14ac:dyDescent="0.4">
      <c r="A1" s="210" t="s">
        <v>1044</v>
      </c>
      <c r="D1" s="244"/>
      <c r="G1" s="245"/>
      <c r="H1" s="245"/>
    </row>
    <row r="2" spans="1:17" s="325" customFormat="1" ht="15" customHeight="1" x14ac:dyDescent="0.4">
      <c r="D2" s="326"/>
      <c r="G2" s="327"/>
      <c r="H2" s="327"/>
    </row>
    <row r="3" spans="1:17" s="193" customFormat="1" ht="21.95" customHeight="1" x14ac:dyDescent="0.35">
      <c r="A3" s="226" t="s">
        <v>6</v>
      </c>
      <c r="C3" s="328" t="s">
        <v>1039</v>
      </c>
      <c r="D3" s="194"/>
      <c r="G3" s="195"/>
      <c r="H3" s="195"/>
    </row>
    <row r="4" spans="1:17" s="193" customFormat="1" ht="21.95" customHeight="1" x14ac:dyDescent="0.35">
      <c r="A4" s="193" t="s">
        <v>1043</v>
      </c>
      <c r="C4" s="238" t="s">
        <v>1059</v>
      </c>
      <c r="D4" s="194"/>
      <c r="G4" s="195"/>
      <c r="H4" s="195"/>
    </row>
    <row r="5" spans="1:17" s="193" customFormat="1" ht="21.95" customHeight="1" x14ac:dyDescent="0.35">
      <c r="A5" s="193" t="s">
        <v>1042</v>
      </c>
      <c r="C5" s="280">
        <v>44835</v>
      </c>
      <c r="D5" s="194"/>
      <c r="G5" s="195"/>
      <c r="H5" s="195"/>
    </row>
    <row r="6" spans="1:17" ht="15.75" x14ac:dyDescent="0.25">
      <c r="A6" s="7"/>
      <c r="B6" s="7"/>
      <c r="C6" s="8"/>
      <c r="D6" s="9"/>
      <c r="E6" s="8"/>
      <c r="F6" s="7"/>
      <c r="G6" s="10"/>
      <c r="H6" s="330" t="s">
        <v>7</v>
      </c>
      <c r="I6" s="330"/>
      <c r="J6" s="330"/>
      <c r="K6" s="331" t="s">
        <v>8</v>
      </c>
      <c r="L6" s="331"/>
      <c r="M6" s="331"/>
      <c r="N6" s="331"/>
      <c r="O6" s="331"/>
      <c r="P6" s="331"/>
      <c r="Q6" s="331"/>
    </row>
    <row r="7" spans="1:17" ht="94.5" thickBot="1" x14ac:dyDescent="0.3">
      <c r="A7" s="11" t="s">
        <v>9</v>
      </c>
      <c r="B7" s="11" t="s">
        <v>10</v>
      </c>
      <c r="C7" s="12" t="s">
        <v>11</v>
      </c>
      <c r="D7" s="13" t="s">
        <v>12</v>
      </c>
      <c r="E7" s="11" t="s">
        <v>13</v>
      </c>
      <c r="F7" s="11" t="s">
        <v>14</v>
      </c>
      <c r="G7" s="12" t="s">
        <v>15</v>
      </c>
      <c r="H7" s="14" t="s">
        <v>16</v>
      </c>
      <c r="I7" s="12" t="s">
        <v>17</v>
      </c>
      <c r="J7" s="15" t="s">
        <v>18</v>
      </c>
      <c r="K7" s="16" t="s">
        <v>19</v>
      </c>
      <c r="L7" s="17" t="s">
        <v>20</v>
      </c>
      <c r="M7" s="17" t="s">
        <v>21</v>
      </c>
      <c r="N7" s="17" t="s">
        <v>22</v>
      </c>
      <c r="O7" s="17" t="s">
        <v>23</v>
      </c>
      <c r="P7" s="17" t="s">
        <v>24</v>
      </c>
      <c r="Q7" s="18" t="s">
        <v>25</v>
      </c>
    </row>
    <row r="8" spans="1:17" s="42" customFormat="1" ht="60" x14ac:dyDescent="0.25">
      <c r="A8" s="42" t="s">
        <v>26</v>
      </c>
      <c r="B8" s="22" t="s">
        <v>1075</v>
      </c>
      <c r="C8" s="22" t="s">
        <v>27</v>
      </c>
      <c r="D8" s="239" t="s">
        <v>28</v>
      </c>
      <c r="E8" s="313" t="s">
        <v>1130</v>
      </c>
      <c r="F8" s="318" t="s">
        <v>112</v>
      </c>
      <c r="G8" s="22" t="s">
        <v>1089</v>
      </c>
      <c r="H8" s="284"/>
      <c r="I8" s="22"/>
      <c r="J8" s="22"/>
      <c r="K8" s="290" t="s">
        <v>29</v>
      </c>
      <c r="L8" s="293" t="s">
        <v>29</v>
      </c>
      <c r="M8" s="293" t="s">
        <v>29</v>
      </c>
      <c r="N8" s="293" t="s">
        <v>29</v>
      </c>
      <c r="O8" s="293" t="s">
        <v>29</v>
      </c>
      <c r="P8" s="293" t="s">
        <v>29</v>
      </c>
      <c r="Q8" s="294" t="s">
        <v>29</v>
      </c>
    </row>
    <row r="9" spans="1:17" s="42" customFormat="1" ht="60" x14ac:dyDescent="0.25">
      <c r="A9" s="42" t="s">
        <v>30</v>
      </c>
      <c r="B9" s="22" t="s">
        <v>1076</v>
      </c>
      <c r="C9" s="22" t="s">
        <v>31</v>
      </c>
      <c r="D9" s="239" t="s">
        <v>28</v>
      </c>
      <c r="E9" s="313" t="s">
        <v>1130</v>
      </c>
      <c r="F9" s="318" t="s">
        <v>112</v>
      </c>
      <c r="G9" s="22" t="s">
        <v>1089</v>
      </c>
      <c r="H9" s="285"/>
      <c r="I9" s="22"/>
      <c r="J9" s="22"/>
      <c r="K9" s="291" t="s">
        <v>29</v>
      </c>
      <c r="L9" s="293" t="s">
        <v>29</v>
      </c>
      <c r="M9" s="293" t="s">
        <v>29</v>
      </c>
      <c r="N9" s="293" t="s">
        <v>29</v>
      </c>
      <c r="O9" s="293" t="s">
        <v>29</v>
      </c>
      <c r="P9" s="293" t="s">
        <v>29</v>
      </c>
      <c r="Q9" s="294" t="s">
        <v>29</v>
      </c>
    </row>
    <row r="10" spans="1:17" s="42" customFormat="1" ht="45" x14ac:dyDescent="0.25">
      <c r="A10" s="42" t="s">
        <v>32</v>
      </c>
      <c r="B10" s="22" t="s">
        <v>1077</v>
      </c>
      <c r="C10" s="22" t="s">
        <v>27</v>
      </c>
      <c r="D10" s="241" t="s">
        <v>33</v>
      </c>
      <c r="E10" s="313" t="s">
        <v>1130</v>
      </c>
      <c r="F10" s="318" t="s">
        <v>112</v>
      </c>
      <c r="G10" s="22" t="s">
        <v>1089</v>
      </c>
      <c r="H10" s="285"/>
      <c r="I10" s="22"/>
      <c r="J10" s="22"/>
      <c r="K10" s="291" t="s">
        <v>29</v>
      </c>
      <c r="L10" s="293" t="s">
        <v>157</v>
      </c>
      <c r="M10" s="293" t="s">
        <v>157</v>
      </c>
      <c r="N10" s="293" t="s">
        <v>29</v>
      </c>
      <c r="O10" s="293" t="s">
        <v>29</v>
      </c>
      <c r="P10" s="293" t="s">
        <v>157</v>
      </c>
      <c r="Q10" s="294" t="s">
        <v>157</v>
      </c>
    </row>
    <row r="11" spans="1:17" s="42" customFormat="1" ht="60" x14ac:dyDescent="0.25">
      <c r="A11" s="21" t="s">
        <v>35</v>
      </c>
      <c r="B11" s="22" t="s">
        <v>1078</v>
      </c>
      <c r="C11" s="22" t="s">
        <v>27</v>
      </c>
      <c r="D11" s="239" t="s">
        <v>28</v>
      </c>
      <c r="E11" s="313" t="s">
        <v>1130</v>
      </c>
      <c r="F11" s="318" t="s">
        <v>112</v>
      </c>
      <c r="G11" s="22" t="s">
        <v>1089</v>
      </c>
      <c r="H11" s="285"/>
      <c r="I11" s="22"/>
      <c r="J11" s="22"/>
      <c r="K11" s="291" t="s">
        <v>29</v>
      </c>
      <c r="L11" s="293" t="s">
        <v>29</v>
      </c>
      <c r="M11" s="293" t="s">
        <v>29</v>
      </c>
      <c r="N11" s="293" t="s">
        <v>29</v>
      </c>
      <c r="O11" s="293" t="s">
        <v>29</v>
      </c>
      <c r="P11" s="293" t="s">
        <v>29</v>
      </c>
      <c r="Q11" s="294" t="s">
        <v>29</v>
      </c>
    </row>
    <row r="12" spans="1:17" s="42" customFormat="1" ht="60" x14ac:dyDescent="0.25">
      <c r="A12" s="21" t="s">
        <v>1056</v>
      </c>
      <c r="B12" s="22" t="s">
        <v>1058</v>
      </c>
      <c r="C12" s="22" t="s">
        <v>27</v>
      </c>
      <c r="D12" s="239" t="s">
        <v>28</v>
      </c>
      <c r="E12" s="313" t="s">
        <v>1130</v>
      </c>
      <c r="F12" s="318" t="s">
        <v>112</v>
      </c>
      <c r="G12" s="22" t="s">
        <v>1089</v>
      </c>
      <c r="H12" s="285"/>
      <c r="I12" s="22"/>
      <c r="J12" s="22"/>
      <c r="K12" s="291" t="s">
        <v>34</v>
      </c>
      <c r="L12" s="293" t="s">
        <v>34</v>
      </c>
      <c r="M12" s="293" t="s">
        <v>34</v>
      </c>
      <c r="N12" s="293" t="s">
        <v>34</v>
      </c>
      <c r="O12" s="293" t="s">
        <v>34</v>
      </c>
      <c r="P12" s="293" t="s">
        <v>34</v>
      </c>
      <c r="Q12" s="294" t="s">
        <v>34</v>
      </c>
    </row>
    <row r="13" spans="1:17" s="42" customFormat="1" ht="30" x14ac:dyDescent="0.25">
      <c r="A13" s="42" t="s">
        <v>36</v>
      </c>
      <c r="B13" s="21" t="s">
        <v>37</v>
      </c>
      <c r="C13" s="22" t="s">
        <v>38</v>
      </c>
      <c r="D13" s="239" t="s">
        <v>39</v>
      </c>
      <c r="E13" s="42" t="s">
        <v>40</v>
      </c>
      <c r="F13" s="318" t="s">
        <v>112</v>
      </c>
      <c r="G13" s="22" t="s">
        <v>41</v>
      </c>
      <c r="H13" s="286" t="s">
        <v>42</v>
      </c>
      <c r="I13" s="169"/>
      <c r="J13" s="169"/>
      <c r="K13" s="292" t="s">
        <v>43</v>
      </c>
      <c r="L13" s="117" t="s">
        <v>43</v>
      </c>
      <c r="M13" s="293" t="s">
        <v>29</v>
      </c>
      <c r="N13" s="117" t="s">
        <v>43</v>
      </c>
      <c r="O13" s="117" t="s">
        <v>43</v>
      </c>
      <c r="P13" s="117" t="s">
        <v>43</v>
      </c>
      <c r="Q13" s="295" t="s">
        <v>43</v>
      </c>
    </row>
    <row r="14" spans="1:17" s="42" customFormat="1" ht="30" x14ac:dyDescent="0.25">
      <c r="A14" s="42" t="s">
        <v>44</v>
      </c>
      <c r="B14" s="21" t="s">
        <v>45</v>
      </c>
      <c r="C14" s="22" t="s">
        <v>38</v>
      </c>
      <c r="D14" s="239" t="s">
        <v>39</v>
      </c>
      <c r="E14" s="42" t="s">
        <v>40</v>
      </c>
      <c r="F14" s="318" t="s">
        <v>112</v>
      </c>
      <c r="G14" s="22" t="s">
        <v>41</v>
      </c>
      <c r="H14" s="285" t="s">
        <v>35</v>
      </c>
      <c r="I14" s="169"/>
      <c r="J14" s="169"/>
      <c r="K14" s="292" t="s">
        <v>43</v>
      </c>
      <c r="L14" s="117" t="s">
        <v>43</v>
      </c>
      <c r="M14" s="293" t="s">
        <v>29</v>
      </c>
      <c r="N14" s="117" t="s">
        <v>43</v>
      </c>
      <c r="O14" s="117" t="s">
        <v>43</v>
      </c>
      <c r="P14" s="117" t="s">
        <v>43</v>
      </c>
      <c r="Q14" s="295" t="s">
        <v>43</v>
      </c>
    </row>
    <row r="15" spans="1:17" s="42" customFormat="1" ht="45" x14ac:dyDescent="0.25">
      <c r="A15" s="21" t="s">
        <v>46</v>
      </c>
      <c r="B15" s="21" t="s">
        <v>47</v>
      </c>
      <c r="C15" s="22" t="s">
        <v>38</v>
      </c>
      <c r="D15" s="241">
        <v>1</v>
      </c>
      <c r="E15" s="42" t="s">
        <v>48</v>
      </c>
      <c r="F15" s="318" t="s">
        <v>112</v>
      </c>
      <c r="G15" s="22" t="s">
        <v>49</v>
      </c>
      <c r="H15" s="286" t="s">
        <v>42</v>
      </c>
      <c r="I15" s="169"/>
      <c r="J15" s="169"/>
      <c r="K15" s="292" t="s">
        <v>43</v>
      </c>
      <c r="L15" s="293" t="s">
        <v>34</v>
      </c>
      <c r="M15" s="293" t="s">
        <v>29</v>
      </c>
      <c r="N15" s="293" t="s">
        <v>29</v>
      </c>
      <c r="O15" s="293" t="s">
        <v>29</v>
      </c>
      <c r="P15" s="293" t="s">
        <v>29</v>
      </c>
      <c r="Q15" s="294" t="s">
        <v>29</v>
      </c>
    </row>
    <row r="16" spans="1:17" s="42" customFormat="1" ht="30" x14ac:dyDescent="0.25">
      <c r="A16" s="42" t="s">
        <v>50</v>
      </c>
      <c r="B16" s="22" t="s">
        <v>51</v>
      </c>
      <c r="C16" s="22" t="s">
        <v>38</v>
      </c>
      <c r="D16" s="241">
        <v>1</v>
      </c>
      <c r="E16" s="42" t="s">
        <v>40</v>
      </c>
      <c r="F16" s="318" t="s">
        <v>112</v>
      </c>
      <c r="G16" s="22" t="s">
        <v>52</v>
      </c>
      <c r="H16" s="286" t="s">
        <v>53</v>
      </c>
      <c r="I16" s="42" t="s">
        <v>54</v>
      </c>
      <c r="J16" s="169" t="s">
        <v>55</v>
      </c>
      <c r="K16" s="292" t="s">
        <v>43</v>
      </c>
      <c r="L16" s="293" t="s">
        <v>29</v>
      </c>
      <c r="M16" s="293" t="s">
        <v>29</v>
      </c>
      <c r="N16" s="293" t="s">
        <v>29</v>
      </c>
      <c r="O16" s="117" t="s">
        <v>43</v>
      </c>
      <c r="P16" s="117" t="s">
        <v>43</v>
      </c>
      <c r="Q16" s="295" t="s">
        <v>43</v>
      </c>
    </row>
    <row r="17" spans="1:17" s="42" customFormat="1" ht="45" x14ac:dyDescent="0.25">
      <c r="A17" s="21" t="s">
        <v>56</v>
      </c>
      <c r="B17" s="22" t="s">
        <v>57</v>
      </c>
      <c r="C17" s="22" t="s">
        <v>38</v>
      </c>
      <c r="D17" s="241">
        <v>1</v>
      </c>
      <c r="E17" s="42" t="s">
        <v>48</v>
      </c>
      <c r="F17" s="318" t="s">
        <v>112</v>
      </c>
      <c r="G17" s="22" t="s">
        <v>49</v>
      </c>
      <c r="H17" s="285" t="s">
        <v>42</v>
      </c>
      <c r="I17" s="21" t="s">
        <v>46</v>
      </c>
      <c r="J17" s="21"/>
      <c r="K17" s="292" t="s">
        <v>43</v>
      </c>
      <c r="L17" s="293" t="s">
        <v>29</v>
      </c>
      <c r="M17" s="293" t="s">
        <v>29</v>
      </c>
      <c r="N17" s="293" t="s">
        <v>29</v>
      </c>
      <c r="O17" s="293" t="s">
        <v>29</v>
      </c>
      <c r="P17" s="293" t="s">
        <v>29</v>
      </c>
      <c r="Q17" s="295" t="s">
        <v>43</v>
      </c>
    </row>
    <row r="18" spans="1:17" s="42" customFormat="1" x14ac:dyDescent="0.25">
      <c r="A18" s="42" t="s">
        <v>58</v>
      </c>
      <c r="B18" s="22" t="s">
        <v>59</v>
      </c>
      <c r="C18" s="22" t="s">
        <v>38</v>
      </c>
      <c r="D18" s="241">
        <v>1</v>
      </c>
      <c r="E18" s="42" t="s">
        <v>40</v>
      </c>
      <c r="F18" s="318" t="s">
        <v>112</v>
      </c>
      <c r="G18" s="22" t="s">
        <v>62</v>
      </c>
      <c r="H18" s="286"/>
      <c r="I18" s="169"/>
      <c r="J18" s="169" t="s">
        <v>55</v>
      </c>
      <c r="K18" s="292" t="s">
        <v>43</v>
      </c>
      <c r="L18" s="293" t="s">
        <v>29</v>
      </c>
      <c r="M18" s="293" t="s">
        <v>29</v>
      </c>
      <c r="N18" s="293" t="s">
        <v>29</v>
      </c>
      <c r="O18" s="117" t="s">
        <v>43</v>
      </c>
      <c r="P18" s="117" t="s">
        <v>43</v>
      </c>
      <c r="Q18" s="295" t="s">
        <v>43</v>
      </c>
    </row>
    <row r="19" spans="1:17" s="42" customFormat="1" x14ac:dyDescent="0.25">
      <c r="A19" s="42" t="s">
        <v>60</v>
      </c>
      <c r="B19" s="22" t="s">
        <v>61</v>
      </c>
      <c r="C19" s="22" t="s">
        <v>38</v>
      </c>
      <c r="D19" s="241">
        <v>1</v>
      </c>
      <c r="E19" s="42" t="s">
        <v>40</v>
      </c>
      <c r="F19" s="318" t="s">
        <v>112</v>
      </c>
      <c r="G19" s="22" t="s">
        <v>62</v>
      </c>
      <c r="H19" s="286"/>
      <c r="I19" s="169"/>
      <c r="J19" s="169" t="s">
        <v>63</v>
      </c>
      <c r="K19" s="292" t="s">
        <v>43</v>
      </c>
      <c r="L19" s="293" t="s">
        <v>29</v>
      </c>
      <c r="M19" s="293" t="s">
        <v>29</v>
      </c>
      <c r="N19" s="293" t="s">
        <v>29</v>
      </c>
      <c r="O19" s="117" t="s">
        <v>43</v>
      </c>
      <c r="P19" s="117" t="s">
        <v>43</v>
      </c>
      <c r="Q19" s="295" t="s">
        <v>43</v>
      </c>
    </row>
    <row r="20" spans="1:17" s="42" customFormat="1" ht="30" x14ac:dyDescent="0.25">
      <c r="A20" s="242" t="s">
        <v>64</v>
      </c>
      <c r="B20" s="242" t="s">
        <v>65</v>
      </c>
      <c r="C20" s="22" t="s">
        <v>38</v>
      </c>
      <c r="D20" s="243">
        <v>1</v>
      </c>
      <c r="E20" s="22" t="s">
        <v>66</v>
      </c>
      <c r="F20" s="318" t="s">
        <v>112</v>
      </c>
      <c r="G20" s="22" t="s">
        <v>67</v>
      </c>
      <c r="H20" s="285"/>
      <c r="I20" s="169"/>
      <c r="J20" s="169"/>
      <c r="K20" s="292" t="s">
        <v>43</v>
      </c>
      <c r="L20" s="296" t="s">
        <v>29</v>
      </c>
      <c r="M20" s="296" t="s">
        <v>29</v>
      </c>
      <c r="N20" s="296" t="s">
        <v>29</v>
      </c>
      <c r="O20" s="117" t="s">
        <v>43</v>
      </c>
      <c r="P20" s="117" t="s">
        <v>43</v>
      </c>
      <c r="Q20" s="295" t="s">
        <v>43</v>
      </c>
    </row>
    <row r="21" spans="1:17" s="42" customFormat="1" x14ac:dyDescent="0.25">
      <c r="A21" s="42" t="s">
        <v>55</v>
      </c>
      <c r="B21" s="21" t="s">
        <v>68</v>
      </c>
      <c r="C21" s="22" t="s">
        <v>38</v>
      </c>
      <c r="D21" s="241">
        <v>1</v>
      </c>
      <c r="E21" s="21" t="s">
        <v>69</v>
      </c>
      <c r="F21" s="318" t="s">
        <v>112</v>
      </c>
      <c r="G21" s="318" t="s">
        <v>112</v>
      </c>
      <c r="H21" s="286"/>
      <c r="I21" s="169"/>
      <c r="K21" s="292" t="s">
        <v>43</v>
      </c>
      <c r="L21" s="293" t="s">
        <v>29</v>
      </c>
      <c r="M21" s="293" t="s">
        <v>29</v>
      </c>
      <c r="N21" s="293" t="s">
        <v>29</v>
      </c>
      <c r="O21" s="117" t="s">
        <v>43</v>
      </c>
      <c r="P21" s="117" t="s">
        <v>43</v>
      </c>
      <c r="Q21" s="295" t="s">
        <v>43</v>
      </c>
    </row>
    <row r="22" spans="1:17" s="42" customFormat="1" x14ac:dyDescent="0.25">
      <c r="A22" s="42" t="s">
        <v>63</v>
      </c>
      <c r="B22" s="21" t="s">
        <v>70</v>
      </c>
      <c r="C22" s="22" t="s">
        <v>38</v>
      </c>
      <c r="D22" s="241">
        <v>1</v>
      </c>
      <c r="E22" s="21" t="s">
        <v>69</v>
      </c>
      <c r="F22" s="318" t="s">
        <v>112</v>
      </c>
      <c r="G22" s="318" t="s">
        <v>112</v>
      </c>
      <c r="H22" s="286"/>
      <c r="I22" s="169"/>
      <c r="K22" s="292" t="s">
        <v>43</v>
      </c>
      <c r="L22" s="117" t="s">
        <v>43</v>
      </c>
      <c r="M22" s="293" t="s">
        <v>29</v>
      </c>
      <c r="N22" s="293" t="s">
        <v>29</v>
      </c>
      <c r="O22" s="117" t="s">
        <v>43</v>
      </c>
      <c r="P22" s="117" t="s">
        <v>43</v>
      </c>
      <c r="Q22" s="295" t="s">
        <v>43</v>
      </c>
    </row>
    <row r="23" spans="1:17" s="42" customFormat="1" x14ac:dyDescent="0.25">
      <c r="A23" s="42" t="s">
        <v>71</v>
      </c>
      <c r="B23" s="21" t="s">
        <v>72</v>
      </c>
      <c r="C23" s="22" t="s">
        <v>73</v>
      </c>
      <c r="D23" s="318" t="s">
        <v>112</v>
      </c>
      <c r="E23" s="21" t="s">
        <v>74</v>
      </c>
      <c r="F23" s="318" t="s">
        <v>112</v>
      </c>
      <c r="G23" s="22" t="s">
        <v>75</v>
      </c>
      <c r="H23" s="286"/>
      <c r="I23" s="169"/>
      <c r="J23" s="169"/>
      <c r="K23" s="291" t="s">
        <v>29</v>
      </c>
      <c r="L23" s="293" t="s">
        <v>29</v>
      </c>
      <c r="M23" s="293" t="s">
        <v>29</v>
      </c>
      <c r="N23" s="293" t="s">
        <v>29</v>
      </c>
      <c r="O23" s="293" t="s">
        <v>29</v>
      </c>
      <c r="P23" s="293" t="s">
        <v>29</v>
      </c>
      <c r="Q23" s="294" t="s">
        <v>29</v>
      </c>
    </row>
    <row r="24" spans="1:17" s="42" customFormat="1" x14ac:dyDescent="0.25">
      <c r="A24" s="21" t="s">
        <v>76</v>
      </c>
      <c r="B24" s="21" t="s">
        <v>77</v>
      </c>
      <c r="C24" s="22" t="s">
        <v>73</v>
      </c>
      <c r="D24" s="318" t="s">
        <v>112</v>
      </c>
      <c r="E24" s="21" t="s">
        <v>74</v>
      </c>
      <c r="F24" s="318" t="s">
        <v>112</v>
      </c>
      <c r="G24" s="318" t="s">
        <v>112</v>
      </c>
      <c r="H24" s="286"/>
      <c r="I24" s="169"/>
      <c r="J24" s="169"/>
      <c r="K24" s="291" t="s">
        <v>29</v>
      </c>
      <c r="L24" s="293" t="s">
        <v>29</v>
      </c>
      <c r="M24" s="293" t="s">
        <v>29</v>
      </c>
      <c r="N24" s="293" t="s">
        <v>29</v>
      </c>
      <c r="O24" s="293" t="s">
        <v>29</v>
      </c>
      <c r="P24" s="293" t="s">
        <v>29</v>
      </c>
      <c r="Q24" s="294" t="s">
        <v>29</v>
      </c>
    </row>
    <row r="25" spans="1:17" s="42" customFormat="1" x14ac:dyDescent="0.25">
      <c r="C25" s="22"/>
      <c r="H25" s="287"/>
      <c r="K25" s="287"/>
      <c r="L25" s="297"/>
      <c r="M25" s="297"/>
      <c r="N25" s="297"/>
      <c r="O25" s="297"/>
      <c r="P25" s="297"/>
      <c r="Q25" s="41"/>
    </row>
    <row r="26" spans="1:17" s="42" customFormat="1" x14ac:dyDescent="0.25">
      <c r="H26" s="287"/>
      <c r="K26" s="287"/>
      <c r="L26" s="297"/>
      <c r="M26" s="297"/>
      <c r="N26" s="297"/>
      <c r="O26" s="297"/>
      <c r="P26" s="297"/>
      <c r="Q26" s="41"/>
    </row>
    <row r="27" spans="1:17" s="42" customFormat="1" x14ac:dyDescent="0.25">
      <c r="H27" s="287"/>
      <c r="K27" s="287"/>
      <c r="L27" s="297"/>
      <c r="M27" s="297"/>
      <c r="N27" s="297"/>
      <c r="O27" s="297"/>
      <c r="P27" s="297"/>
      <c r="Q27" s="41"/>
    </row>
    <row r="28" spans="1:17" s="42" customFormat="1" x14ac:dyDescent="0.25">
      <c r="H28" s="287"/>
      <c r="K28" s="287"/>
      <c r="L28" s="297"/>
      <c r="M28" s="297"/>
      <c r="N28" s="297"/>
      <c r="O28" s="297"/>
      <c r="P28" s="297"/>
      <c r="Q28" s="41"/>
    </row>
    <row r="29" spans="1:17" s="42" customFormat="1" x14ac:dyDescent="0.25">
      <c r="H29" s="287"/>
      <c r="K29" s="287"/>
      <c r="L29" s="297"/>
      <c r="M29" s="297"/>
      <c r="N29" s="297"/>
      <c r="O29" s="297"/>
      <c r="P29" s="297"/>
      <c r="Q29" s="41"/>
    </row>
    <row r="30" spans="1:17" s="42" customFormat="1" x14ac:dyDescent="0.25">
      <c r="H30" s="287"/>
      <c r="K30" s="287"/>
      <c r="L30" s="297"/>
      <c r="M30" s="297"/>
      <c r="N30" s="297"/>
      <c r="O30" s="297"/>
      <c r="P30" s="297"/>
      <c r="Q30" s="41"/>
    </row>
    <row r="31" spans="1:17" s="42" customFormat="1" x14ac:dyDescent="0.25">
      <c r="H31" s="287"/>
      <c r="K31" s="287"/>
      <c r="L31" s="297"/>
      <c r="M31" s="297"/>
      <c r="N31" s="297"/>
      <c r="O31" s="297"/>
      <c r="P31" s="297"/>
      <c r="Q31" s="41"/>
    </row>
    <row r="32" spans="1:17" s="42" customFormat="1" x14ac:dyDescent="0.25">
      <c r="H32" s="287"/>
      <c r="K32" s="287"/>
      <c r="L32" s="297"/>
      <c r="M32" s="297"/>
      <c r="N32" s="297"/>
      <c r="O32" s="297"/>
      <c r="P32" s="297"/>
      <c r="Q32" s="41"/>
    </row>
    <row r="33" spans="8:17" x14ac:dyDescent="0.25">
      <c r="H33" s="288"/>
      <c r="K33" s="288"/>
      <c r="L33" s="298"/>
      <c r="M33" s="298"/>
      <c r="N33" s="298"/>
      <c r="O33" s="298"/>
      <c r="P33" s="298"/>
      <c r="Q33" s="299"/>
    </row>
    <row r="34" spans="8:17" x14ac:dyDescent="0.25">
      <c r="H34" s="288"/>
      <c r="K34" s="288"/>
      <c r="L34" s="298"/>
      <c r="M34" s="298"/>
      <c r="N34" s="298"/>
      <c r="O34" s="298"/>
      <c r="P34" s="298"/>
      <c r="Q34" s="299"/>
    </row>
    <row r="35" spans="8:17" x14ac:dyDescent="0.25">
      <c r="H35" s="288"/>
      <c r="K35" s="288"/>
      <c r="L35" s="298"/>
      <c r="M35" s="298"/>
      <c r="N35" s="298"/>
      <c r="O35" s="298"/>
      <c r="P35" s="298"/>
      <c r="Q35" s="299"/>
    </row>
    <row r="36" spans="8:17" x14ac:dyDescent="0.25">
      <c r="H36" s="288"/>
      <c r="K36" s="288"/>
      <c r="L36" s="298"/>
      <c r="M36" s="298"/>
      <c r="N36" s="298"/>
      <c r="O36" s="298"/>
      <c r="P36" s="298"/>
      <c r="Q36" s="299"/>
    </row>
    <row r="37" spans="8:17" x14ac:dyDescent="0.25">
      <c r="H37" s="288"/>
      <c r="K37" s="288"/>
      <c r="L37" s="298"/>
      <c r="M37" s="298"/>
      <c r="N37" s="298"/>
      <c r="O37" s="298"/>
      <c r="P37" s="298"/>
      <c r="Q37" s="299"/>
    </row>
    <row r="38" spans="8:17" x14ac:dyDescent="0.25">
      <c r="H38" s="288"/>
      <c r="K38" s="288"/>
      <c r="L38" s="298"/>
      <c r="M38" s="298"/>
      <c r="N38" s="298"/>
      <c r="O38" s="298"/>
      <c r="P38" s="298"/>
      <c r="Q38" s="299"/>
    </row>
    <row r="39" spans="8:17" x14ac:dyDescent="0.25">
      <c r="H39" s="288"/>
      <c r="K39" s="288"/>
      <c r="L39" s="298"/>
      <c r="M39" s="298"/>
      <c r="N39" s="298"/>
      <c r="O39" s="298"/>
      <c r="P39" s="298"/>
      <c r="Q39" s="299"/>
    </row>
    <row r="40" spans="8:17" x14ac:dyDescent="0.25">
      <c r="H40" s="288"/>
      <c r="K40" s="288"/>
      <c r="L40" s="298"/>
      <c r="M40" s="298"/>
      <c r="N40" s="298"/>
      <c r="O40" s="298"/>
      <c r="P40" s="298"/>
      <c r="Q40" s="299"/>
    </row>
    <row r="41" spans="8:17" x14ac:dyDescent="0.25">
      <c r="H41" s="288"/>
      <c r="K41" s="288"/>
      <c r="L41" s="298"/>
      <c r="M41" s="298"/>
      <c r="N41" s="298"/>
      <c r="O41" s="298"/>
      <c r="P41" s="298"/>
      <c r="Q41" s="299"/>
    </row>
    <row r="42" spans="8:17" x14ac:dyDescent="0.25">
      <c r="H42" s="288"/>
      <c r="K42" s="288"/>
      <c r="L42" s="298"/>
      <c r="M42" s="298"/>
      <c r="N42" s="298"/>
      <c r="O42" s="298"/>
      <c r="P42" s="298"/>
      <c r="Q42" s="299"/>
    </row>
    <row r="43" spans="8:17" x14ac:dyDescent="0.25">
      <c r="H43" s="288"/>
      <c r="K43" s="288"/>
      <c r="L43" s="298"/>
      <c r="M43" s="298"/>
      <c r="N43" s="298"/>
      <c r="O43" s="298"/>
      <c r="P43" s="298"/>
      <c r="Q43" s="299"/>
    </row>
    <row r="44" spans="8:17" x14ac:dyDescent="0.25">
      <c r="H44" s="288"/>
      <c r="K44" s="288"/>
      <c r="L44" s="298"/>
      <c r="M44" s="298"/>
      <c r="N44" s="298"/>
      <c r="O44" s="298"/>
      <c r="P44" s="298"/>
      <c r="Q44" s="299"/>
    </row>
    <row r="45" spans="8:17" x14ac:dyDescent="0.25">
      <c r="H45" s="288"/>
      <c r="K45" s="288"/>
      <c r="L45" s="298"/>
      <c r="M45" s="298"/>
      <c r="N45" s="298"/>
      <c r="O45" s="298"/>
      <c r="P45" s="298"/>
      <c r="Q45" s="299"/>
    </row>
    <row r="46" spans="8:17" x14ac:dyDescent="0.25">
      <c r="H46" s="288"/>
      <c r="K46" s="288"/>
      <c r="L46" s="298"/>
      <c r="M46" s="298"/>
      <c r="N46" s="298"/>
      <c r="O46" s="298"/>
      <c r="P46" s="298"/>
      <c r="Q46" s="299"/>
    </row>
    <row r="47" spans="8:17" x14ac:dyDescent="0.25">
      <c r="H47" s="288"/>
      <c r="K47" s="288"/>
      <c r="L47" s="298"/>
      <c r="M47" s="298"/>
      <c r="N47" s="298"/>
      <c r="O47" s="298"/>
      <c r="P47" s="298"/>
      <c r="Q47" s="299"/>
    </row>
    <row r="48" spans="8:17" x14ac:dyDescent="0.25">
      <c r="H48" s="288"/>
      <c r="K48" s="288"/>
      <c r="L48" s="298"/>
      <c r="M48" s="298"/>
      <c r="N48" s="298"/>
      <c r="O48" s="298"/>
      <c r="P48" s="298"/>
      <c r="Q48" s="299"/>
    </row>
    <row r="49" spans="8:17" x14ac:dyDescent="0.25">
      <c r="H49" s="288"/>
      <c r="K49" s="288"/>
      <c r="L49" s="298"/>
      <c r="M49" s="298"/>
      <c r="N49" s="298"/>
      <c r="O49" s="298"/>
      <c r="P49" s="298"/>
      <c r="Q49" s="299"/>
    </row>
    <row r="50" spans="8:17" x14ac:dyDescent="0.25">
      <c r="H50" s="288"/>
      <c r="K50" s="288"/>
      <c r="L50" s="298"/>
      <c r="M50" s="298"/>
      <c r="N50" s="298"/>
      <c r="O50" s="298"/>
      <c r="P50" s="298"/>
      <c r="Q50" s="299"/>
    </row>
    <row r="51" spans="8:17" x14ac:dyDescent="0.25">
      <c r="H51" s="288"/>
      <c r="K51" s="288"/>
      <c r="L51" s="298"/>
      <c r="M51" s="298"/>
      <c r="N51" s="298"/>
      <c r="O51" s="298"/>
      <c r="P51" s="298"/>
      <c r="Q51" s="299"/>
    </row>
    <row r="52" spans="8:17" x14ac:dyDescent="0.25">
      <c r="H52" s="288"/>
      <c r="K52" s="288"/>
      <c r="L52" s="298"/>
      <c r="M52" s="298"/>
      <c r="N52" s="298"/>
      <c r="O52" s="298"/>
      <c r="P52" s="298"/>
      <c r="Q52" s="299"/>
    </row>
    <row r="53" spans="8:17" x14ac:dyDescent="0.25">
      <c r="H53" s="288"/>
      <c r="K53" s="288"/>
      <c r="L53" s="298"/>
      <c r="M53" s="298"/>
      <c r="N53" s="298"/>
      <c r="O53" s="298"/>
      <c r="P53" s="298"/>
      <c r="Q53" s="299"/>
    </row>
    <row r="54" spans="8:17" x14ac:dyDescent="0.25">
      <c r="H54" s="288"/>
      <c r="K54" s="288"/>
      <c r="L54" s="298"/>
      <c r="M54" s="298"/>
      <c r="N54" s="298"/>
      <c r="O54" s="298"/>
      <c r="P54" s="298"/>
      <c r="Q54" s="299"/>
    </row>
    <row r="55" spans="8:17" x14ac:dyDescent="0.25">
      <c r="H55" s="288"/>
      <c r="K55" s="288"/>
      <c r="L55" s="298"/>
      <c r="M55" s="298"/>
      <c r="N55" s="298"/>
      <c r="O55" s="298"/>
      <c r="P55" s="298"/>
      <c r="Q55" s="299"/>
    </row>
    <row r="56" spans="8:17" x14ac:dyDescent="0.25">
      <c r="H56" s="288"/>
      <c r="K56" s="288"/>
      <c r="L56" s="298"/>
      <c r="M56" s="298"/>
      <c r="N56" s="298"/>
      <c r="O56" s="298"/>
      <c r="P56" s="298"/>
      <c r="Q56" s="299"/>
    </row>
    <row r="57" spans="8:17" x14ac:dyDescent="0.25">
      <c r="H57" s="288"/>
      <c r="K57" s="288"/>
      <c r="L57" s="298"/>
      <c r="M57" s="298"/>
      <c r="N57" s="298"/>
      <c r="O57" s="298"/>
      <c r="P57" s="298"/>
      <c r="Q57" s="299"/>
    </row>
    <row r="58" spans="8:17" x14ac:dyDescent="0.25">
      <c r="H58" s="288"/>
      <c r="K58" s="288"/>
      <c r="L58" s="298"/>
      <c r="M58" s="298"/>
      <c r="N58" s="298"/>
      <c r="O58" s="298"/>
      <c r="P58" s="298"/>
      <c r="Q58" s="299"/>
    </row>
    <row r="59" spans="8:17" x14ac:dyDescent="0.25">
      <c r="H59" s="288"/>
      <c r="K59" s="288"/>
      <c r="L59" s="298"/>
      <c r="M59" s="298"/>
      <c r="N59" s="298"/>
      <c r="O59" s="298"/>
      <c r="P59" s="298"/>
      <c r="Q59" s="299"/>
    </row>
    <row r="60" spans="8:17" x14ac:dyDescent="0.25">
      <c r="H60" s="288"/>
      <c r="K60" s="288"/>
      <c r="L60" s="298"/>
      <c r="M60" s="298"/>
      <c r="N60" s="298"/>
      <c r="O60" s="298"/>
      <c r="P60" s="298"/>
      <c r="Q60" s="299"/>
    </row>
    <row r="61" spans="8:17" x14ac:dyDescent="0.25">
      <c r="H61" s="288"/>
      <c r="K61" s="288"/>
      <c r="L61" s="298"/>
      <c r="M61" s="298"/>
      <c r="N61" s="298"/>
      <c r="O61" s="298"/>
      <c r="P61" s="298"/>
      <c r="Q61" s="299"/>
    </row>
    <row r="62" spans="8:17" x14ac:dyDescent="0.25">
      <c r="H62" s="288"/>
      <c r="K62" s="288"/>
      <c r="L62" s="298"/>
      <c r="M62" s="298"/>
      <c r="N62" s="298"/>
      <c r="O62" s="298"/>
      <c r="P62" s="298"/>
      <c r="Q62" s="299"/>
    </row>
    <row r="63" spans="8:17" x14ac:dyDescent="0.25">
      <c r="H63" s="288"/>
      <c r="K63" s="288"/>
      <c r="L63" s="298"/>
      <c r="M63" s="298"/>
      <c r="N63" s="298"/>
      <c r="O63" s="298"/>
      <c r="P63" s="298"/>
      <c r="Q63" s="299"/>
    </row>
    <row r="64" spans="8:17" x14ac:dyDescent="0.25">
      <c r="H64" s="288"/>
      <c r="K64" s="288"/>
      <c r="L64" s="298"/>
      <c r="M64" s="298"/>
      <c r="N64" s="298"/>
      <c r="O64" s="298"/>
      <c r="P64" s="298"/>
      <c r="Q64" s="299"/>
    </row>
    <row r="65" spans="8:17" x14ac:dyDescent="0.25">
      <c r="H65" s="288"/>
      <c r="K65" s="288"/>
      <c r="L65" s="298"/>
      <c r="M65" s="298"/>
      <c r="N65" s="298"/>
      <c r="O65" s="298"/>
      <c r="P65" s="298"/>
      <c r="Q65" s="299"/>
    </row>
    <row r="66" spans="8:17" x14ac:dyDescent="0.25">
      <c r="H66" s="288"/>
      <c r="K66" s="288"/>
      <c r="L66" s="298"/>
      <c r="M66" s="298"/>
      <c r="N66" s="298"/>
      <c r="O66" s="298"/>
      <c r="P66" s="298"/>
      <c r="Q66" s="299"/>
    </row>
    <row r="67" spans="8:17" x14ac:dyDescent="0.25">
      <c r="H67" s="288"/>
      <c r="K67" s="288"/>
      <c r="L67" s="298"/>
      <c r="M67" s="298"/>
      <c r="N67" s="298"/>
      <c r="O67" s="298"/>
      <c r="P67" s="298"/>
      <c r="Q67" s="299"/>
    </row>
    <row r="68" spans="8:17" x14ac:dyDescent="0.25">
      <c r="H68" s="288"/>
      <c r="K68" s="288"/>
      <c r="L68" s="298"/>
      <c r="M68" s="298"/>
      <c r="N68" s="298"/>
      <c r="O68" s="298"/>
      <c r="P68" s="298"/>
      <c r="Q68" s="299"/>
    </row>
    <row r="69" spans="8:17" x14ac:dyDescent="0.25">
      <c r="H69" s="288"/>
      <c r="K69" s="288"/>
      <c r="L69" s="298"/>
      <c r="M69" s="298"/>
      <c r="N69" s="298"/>
      <c r="O69" s="298"/>
      <c r="P69" s="298"/>
      <c r="Q69" s="299"/>
    </row>
    <row r="70" spans="8:17" x14ac:dyDescent="0.25">
      <c r="H70" s="288"/>
      <c r="K70" s="288"/>
      <c r="L70" s="298"/>
      <c r="M70" s="298"/>
      <c r="N70" s="298"/>
      <c r="O70" s="298"/>
      <c r="P70" s="298"/>
      <c r="Q70" s="299"/>
    </row>
    <row r="71" spans="8:17" x14ac:dyDescent="0.25">
      <c r="H71" s="288"/>
      <c r="K71" s="288"/>
      <c r="L71" s="298"/>
      <c r="M71" s="298"/>
      <c r="N71" s="298"/>
      <c r="O71" s="298"/>
      <c r="P71" s="298"/>
      <c r="Q71" s="299"/>
    </row>
    <row r="72" spans="8:17" x14ac:dyDescent="0.25">
      <c r="H72" s="288"/>
      <c r="K72" s="288"/>
      <c r="L72" s="298"/>
      <c r="M72" s="298"/>
      <c r="N72" s="298"/>
      <c r="O72" s="298"/>
      <c r="P72" s="298"/>
      <c r="Q72" s="299"/>
    </row>
    <row r="73" spans="8:17" x14ac:dyDescent="0.25">
      <c r="H73" s="288"/>
      <c r="K73" s="288"/>
      <c r="L73" s="298"/>
      <c r="M73" s="298"/>
      <c r="N73" s="298"/>
      <c r="O73" s="298"/>
      <c r="P73" s="298"/>
      <c r="Q73" s="299"/>
    </row>
    <row r="74" spans="8:17" x14ac:dyDescent="0.25">
      <c r="H74" s="288"/>
      <c r="K74" s="288"/>
      <c r="L74" s="298"/>
      <c r="M74" s="298"/>
      <c r="N74" s="298"/>
      <c r="O74" s="298"/>
      <c r="P74" s="298"/>
      <c r="Q74" s="299"/>
    </row>
    <row r="75" spans="8:17" x14ac:dyDescent="0.25">
      <c r="H75" s="288"/>
      <c r="K75" s="288"/>
      <c r="L75" s="298"/>
      <c r="M75" s="298"/>
      <c r="N75" s="298"/>
      <c r="O75" s="298"/>
      <c r="P75" s="298"/>
      <c r="Q75" s="299"/>
    </row>
    <row r="76" spans="8:17" x14ac:dyDescent="0.25">
      <c r="H76" s="288"/>
      <c r="K76" s="288"/>
      <c r="L76" s="298"/>
      <c r="M76" s="298"/>
      <c r="N76" s="298"/>
      <c r="O76" s="298"/>
      <c r="P76" s="298"/>
      <c r="Q76" s="299"/>
    </row>
    <row r="77" spans="8:17" x14ac:dyDescent="0.25">
      <c r="H77" s="288"/>
      <c r="K77" s="288"/>
      <c r="L77" s="298"/>
      <c r="M77" s="298"/>
      <c r="N77" s="298"/>
      <c r="O77" s="298"/>
      <c r="P77" s="298"/>
      <c r="Q77" s="299"/>
    </row>
    <row r="78" spans="8:17" x14ac:dyDescent="0.25">
      <c r="H78" s="288"/>
      <c r="K78" s="288"/>
      <c r="L78" s="298"/>
      <c r="M78" s="298"/>
      <c r="N78" s="298"/>
      <c r="O78" s="298"/>
      <c r="P78" s="298"/>
      <c r="Q78" s="299"/>
    </row>
    <row r="79" spans="8:17" x14ac:dyDescent="0.25">
      <c r="H79" s="288"/>
      <c r="K79" s="288"/>
      <c r="L79" s="298"/>
      <c r="M79" s="298"/>
      <c r="N79" s="298"/>
      <c r="O79" s="298"/>
      <c r="P79" s="298"/>
      <c r="Q79" s="299"/>
    </row>
    <row r="80" spans="8:17" x14ac:dyDescent="0.25">
      <c r="H80" s="288"/>
      <c r="K80" s="288"/>
      <c r="L80" s="298"/>
      <c r="M80" s="298"/>
      <c r="N80" s="298"/>
      <c r="O80" s="298"/>
      <c r="P80" s="298"/>
      <c r="Q80" s="299"/>
    </row>
    <row r="81" spans="8:17" x14ac:dyDescent="0.25">
      <c r="H81" s="288"/>
      <c r="K81" s="288"/>
      <c r="L81" s="298"/>
      <c r="M81" s="298"/>
      <c r="N81" s="298"/>
      <c r="O81" s="298"/>
      <c r="P81" s="298"/>
      <c r="Q81" s="299"/>
    </row>
    <row r="82" spans="8:17" x14ac:dyDescent="0.25">
      <c r="H82" s="288"/>
      <c r="K82" s="288"/>
      <c r="L82" s="298"/>
      <c r="M82" s="298"/>
      <c r="N82" s="298"/>
      <c r="O82" s="298"/>
      <c r="P82" s="298"/>
      <c r="Q82" s="299"/>
    </row>
    <row r="83" spans="8:17" x14ac:dyDescent="0.25">
      <c r="H83" s="288"/>
      <c r="K83" s="288"/>
      <c r="L83" s="298"/>
      <c r="M83" s="298"/>
      <c r="N83" s="298"/>
      <c r="O83" s="298"/>
      <c r="P83" s="298"/>
      <c r="Q83" s="299"/>
    </row>
    <row r="84" spans="8:17" x14ac:dyDescent="0.25">
      <c r="H84" s="288"/>
      <c r="K84" s="288"/>
      <c r="L84" s="298"/>
      <c r="M84" s="298"/>
      <c r="N84" s="298"/>
      <c r="O84" s="298"/>
      <c r="P84" s="298"/>
      <c r="Q84" s="299"/>
    </row>
    <row r="85" spans="8:17" x14ac:dyDescent="0.25">
      <c r="H85" s="288"/>
      <c r="K85" s="288"/>
      <c r="L85" s="298"/>
      <c r="M85" s="298"/>
      <c r="N85" s="298"/>
      <c r="O85" s="298"/>
      <c r="P85" s="298"/>
      <c r="Q85" s="299"/>
    </row>
    <row r="86" spans="8:17" x14ac:dyDescent="0.25">
      <c r="H86" s="288"/>
      <c r="K86" s="288"/>
      <c r="L86" s="298"/>
      <c r="M86" s="298"/>
      <c r="N86" s="298"/>
      <c r="O86" s="298"/>
      <c r="P86" s="298"/>
      <c r="Q86" s="299"/>
    </row>
    <row r="87" spans="8:17" x14ac:dyDescent="0.25">
      <c r="H87" s="288"/>
      <c r="K87" s="288"/>
      <c r="L87" s="298"/>
      <c r="M87" s="298"/>
      <c r="N87" s="298"/>
      <c r="O87" s="298"/>
      <c r="P87" s="298"/>
      <c r="Q87" s="299"/>
    </row>
    <row r="88" spans="8:17" x14ac:dyDescent="0.25">
      <c r="H88" s="288"/>
      <c r="K88" s="288"/>
      <c r="L88" s="298"/>
      <c r="M88" s="298"/>
      <c r="N88" s="298"/>
      <c r="O88" s="298"/>
      <c r="P88" s="298"/>
      <c r="Q88" s="299"/>
    </row>
    <row r="89" spans="8:17" x14ac:dyDescent="0.25">
      <c r="H89" s="288"/>
      <c r="K89" s="288"/>
      <c r="L89" s="298"/>
      <c r="M89" s="298"/>
      <c r="N89" s="298"/>
      <c r="O89" s="298"/>
      <c r="P89" s="298"/>
      <c r="Q89" s="299"/>
    </row>
    <row r="90" spans="8:17" x14ac:dyDescent="0.25">
      <c r="H90" s="288"/>
      <c r="K90" s="288"/>
      <c r="L90" s="298"/>
      <c r="M90" s="298"/>
      <c r="N90" s="298"/>
      <c r="O90" s="298"/>
      <c r="P90" s="298"/>
      <c r="Q90" s="299"/>
    </row>
    <row r="91" spans="8:17" x14ac:dyDescent="0.25">
      <c r="H91" s="288"/>
      <c r="K91" s="288"/>
      <c r="L91" s="298"/>
      <c r="M91" s="298"/>
      <c r="N91" s="298"/>
      <c r="O91" s="298"/>
      <c r="P91" s="298"/>
      <c r="Q91" s="299"/>
    </row>
    <row r="92" spans="8:17" x14ac:dyDescent="0.25">
      <c r="H92" s="288"/>
      <c r="K92" s="288"/>
      <c r="L92" s="298"/>
      <c r="M92" s="298"/>
      <c r="N92" s="298"/>
      <c r="O92" s="298"/>
      <c r="P92" s="298"/>
      <c r="Q92" s="299"/>
    </row>
    <row r="93" spans="8:17" x14ac:dyDescent="0.25">
      <c r="H93" s="288"/>
      <c r="K93" s="288"/>
      <c r="L93" s="298"/>
      <c r="M93" s="298"/>
      <c r="N93" s="298"/>
      <c r="O93" s="298"/>
      <c r="P93" s="298"/>
      <c r="Q93" s="299"/>
    </row>
    <row r="94" spans="8:17" x14ac:dyDescent="0.25">
      <c r="H94" s="288"/>
      <c r="K94" s="288"/>
      <c r="L94" s="298"/>
      <c r="M94" s="298"/>
      <c r="N94" s="298"/>
      <c r="O94" s="298"/>
      <c r="P94" s="298"/>
      <c r="Q94" s="299"/>
    </row>
    <row r="95" spans="8:17" x14ac:dyDescent="0.25">
      <c r="H95" s="288"/>
      <c r="K95" s="288"/>
      <c r="L95" s="298"/>
      <c r="M95" s="298"/>
      <c r="N95" s="298"/>
      <c r="O95" s="298"/>
      <c r="P95" s="298"/>
      <c r="Q95" s="299"/>
    </row>
    <row r="96" spans="8:17" x14ac:dyDescent="0.25">
      <c r="H96" s="288"/>
      <c r="K96" s="288"/>
      <c r="L96" s="298"/>
      <c r="M96" s="298"/>
      <c r="N96" s="298"/>
      <c r="O96" s="298"/>
      <c r="P96" s="298"/>
      <c r="Q96" s="299"/>
    </row>
    <row r="97" spans="1:17" x14ac:dyDescent="0.25">
      <c r="H97" s="288"/>
      <c r="K97" s="288"/>
      <c r="L97" s="298"/>
      <c r="M97" s="298"/>
      <c r="N97" s="298"/>
      <c r="O97" s="298"/>
      <c r="P97" s="298"/>
      <c r="Q97" s="299"/>
    </row>
    <row r="98" spans="1:17" x14ac:dyDescent="0.25">
      <c r="H98" s="288"/>
      <c r="K98" s="288"/>
      <c r="L98" s="298"/>
      <c r="M98" s="298"/>
      <c r="N98" s="298"/>
      <c r="O98" s="298"/>
      <c r="P98" s="298"/>
      <c r="Q98" s="299"/>
    </row>
    <row r="99" spans="1:17" x14ac:dyDescent="0.25">
      <c r="H99" s="288"/>
      <c r="K99" s="288"/>
      <c r="L99" s="298"/>
      <c r="M99" s="298"/>
      <c r="N99" s="298"/>
      <c r="O99" s="298"/>
      <c r="P99" s="298"/>
      <c r="Q99" s="299"/>
    </row>
    <row r="100" spans="1:17" x14ac:dyDescent="0.25">
      <c r="H100" s="288"/>
      <c r="K100" s="288"/>
      <c r="L100" s="298"/>
      <c r="M100" s="298"/>
      <c r="N100" s="298"/>
      <c r="O100" s="298"/>
      <c r="P100" s="298"/>
      <c r="Q100" s="299"/>
    </row>
    <row r="101" spans="1:17" x14ac:dyDescent="0.25">
      <c r="A101" s="281"/>
      <c r="B101" s="281"/>
      <c r="C101" s="281"/>
      <c r="D101" s="281"/>
      <c r="E101" s="281"/>
      <c r="F101" s="281"/>
      <c r="G101" s="281"/>
      <c r="H101" s="289"/>
      <c r="I101" s="281"/>
      <c r="J101" s="281"/>
      <c r="K101" s="289"/>
      <c r="L101" s="281"/>
      <c r="M101" s="281"/>
      <c r="N101" s="281"/>
      <c r="O101" s="281"/>
      <c r="P101" s="281"/>
      <c r="Q101" s="300"/>
    </row>
    <row r="102" spans="1:17" x14ac:dyDescent="0.25">
      <c r="A102" s="282" t="s">
        <v>1587</v>
      </c>
      <c r="B102" s="282"/>
      <c r="Q102" s="283" t="s">
        <v>1587</v>
      </c>
    </row>
  </sheetData>
  <mergeCells count="2">
    <mergeCell ref="H6:J6"/>
    <mergeCell ref="K6:Q6"/>
  </mergeCells>
  <pageMargins left="0.7" right="0.7" top="0.78749999999999998" bottom="0.78749999999999998" header="0.51180555555555496" footer="0.51180555555555496"/>
  <pageSetup paperSize="9" scale="25" firstPageNumber="0" orientation="landscape"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errorTitle="Zuordnung der Komponente" error="Bitte wählen Sie hier die Komponente i.S.d. KDM, dem das in Spalte B betrachtete Objekt zugeordnet werden kann. Unterstützt werden Sie durch das Dropdown-Menü." xr:uid="{6A295305-13E7-4E45-BCE0-84C1E2109CDE}">
          <x14:formula1>
            <xm:f>Anhang2_Dropdown!$G$3:$G$5</xm:f>
          </x14:formula1>
          <xm:sqref>C8</xm:sqref>
        </x14:dataValidation>
        <x14:dataValidation type="list" allowBlank="1" showInputMessage="1" showErrorMessage="1" errorTitle="Auswahl der Komponente" error="Bitte wählen Sie hier die Komponente i.S.d. KDM, dem das in Spalte B betrachtete Objekt zugeordnet werden kann. Unterstützt werden Sie durch das Dropdown-Menü." xr:uid="{CC0DA70A-6D2A-42AB-82FB-263D84EF0370}">
          <x14:formula1>
            <xm:f>Anhang2_Dropdown!$G$3:$G$5</xm:f>
          </x14:formula1>
          <xm:sqref>C9:C24</xm:sqref>
        </x14:dataValidation>
        <x14:dataValidation type="list" allowBlank="1" showInputMessage="1" showErrorMessage="1" errorTitle="Einschätzung der Schadenshöhe" error="Bitte geben Sie hier eine Einschätzung ab, wie hoch der für den Betroffenen enstehende Schaden ist, wenn das jeweililge Gewährleistungsziel kompromittiert wird._x000a_Unterstützt werden Sie durch das Dropdown-Menü." xr:uid="{F5E7F955-2FD3-4B59-81CF-5B00E203ACF4}">
          <x14:formula1>
            <xm:f>Anhang2_Dropdown!$A$3:$A$7</xm:f>
          </x14:formula1>
          <xm:sqref>K8:Q101</xm:sqref>
        </x14:dataValidation>
        <x14:dataValidation type="list" allowBlank="1" showInputMessage="1" showErrorMessage="1" errorTitle="Auswahl der Komponente" error="Bitte wählen Sie hier die Komponente i.S.d. KDM, dem das in Spalte B betrachtete Objekt zugeordnet werden kann. Unterstützt werden Sie durch das Dropdown-Menü" xr:uid="{AE093094-BE2F-493D-B116-B09E79209DD5}">
          <x14:formula1>
            <xm:f>Anhang2_Dropdown!$G$3:$G$5</xm:f>
          </x14:formula1>
          <xm:sqref>C25:C101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482"/>
  <sheetViews>
    <sheetView zoomScale="85" zoomScaleNormal="85" workbookViewId="0">
      <pane ySplit="6" topLeftCell="A7" activePane="bottomLeft" state="frozen"/>
      <selection pane="bottomLeft" activeCell="A2" sqref="A2"/>
    </sheetView>
  </sheetViews>
  <sheetFormatPr baseColWidth="10" defaultColWidth="10.7109375" defaultRowHeight="15" x14ac:dyDescent="0.25"/>
  <cols>
    <col min="2" max="2" width="10.7109375" style="240"/>
    <col min="3" max="3" width="35.7109375" customWidth="1"/>
    <col min="4" max="4" width="29.140625" customWidth="1"/>
    <col min="5" max="5" width="22.7109375" customWidth="1"/>
    <col min="6" max="6" width="22.85546875" customWidth="1"/>
    <col min="7" max="7" width="26.140625" customWidth="1"/>
    <col min="8" max="8" width="23.140625" customWidth="1"/>
    <col min="9" max="9" width="22.5703125" customWidth="1"/>
    <col min="10" max="10" width="15.7109375" customWidth="1"/>
    <col min="11" max="11" width="35.7109375" customWidth="1"/>
    <col min="12" max="12" width="13.85546875" customWidth="1"/>
    <col min="13" max="13" width="17" style="155" customWidth="1"/>
    <col min="14" max="14" width="24" customWidth="1"/>
    <col min="15" max="15" width="33.28515625" customWidth="1"/>
    <col min="16" max="16" width="47.7109375" style="2" customWidth="1"/>
    <col min="17" max="17" width="23.85546875" customWidth="1"/>
    <col min="18" max="18" width="24.7109375" customWidth="1"/>
    <col min="19" max="19" width="120.7109375" customWidth="1"/>
    <col min="20" max="20" width="27" customWidth="1"/>
    <col min="21" max="21" width="50.7109375" customWidth="1"/>
    <col min="22" max="22" width="29.28515625" customWidth="1"/>
    <col min="23" max="23" width="22.85546875" customWidth="1"/>
    <col min="24" max="24" width="15.140625" customWidth="1"/>
    <col min="25" max="25" width="50.85546875" style="2" customWidth="1"/>
  </cols>
  <sheetData>
    <row r="1" spans="1:37 1025:1025" s="206" customFormat="1" ht="26.25" x14ac:dyDescent="0.4">
      <c r="A1" s="196" t="s">
        <v>1611</v>
      </c>
      <c r="B1" s="246"/>
      <c r="C1" s="197"/>
      <c r="D1" s="197"/>
      <c r="E1" s="198"/>
      <c r="F1" s="198"/>
      <c r="G1" s="198"/>
      <c r="H1" s="199"/>
      <c r="I1" s="198"/>
      <c r="J1" s="198"/>
      <c r="K1" s="200"/>
      <c r="L1" s="201"/>
      <c r="M1" s="202"/>
      <c r="N1" s="203"/>
      <c r="O1" s="203"/>
      <c r="P1" s="204"/>
      <c r="Q1" s="205"/>
      <c r="R1" s="205"/>
      <c r="T1" s="207"/>
      <c r="U1" s="207"/>
      <c r="V1" s="207"/>
      <c r="W1" s="207"/>
      <c r="X1" s="208"/>
      <c r="Y1" s="209"/>
      <c r="Z1" s="208"/>
      <c r="AA1" s="208"/>
      <c r="AB1" s="208"/>
      <c r="AC1" s="208"/>
      <c r="AD1" s="208"/>
      <c r="AE1" s="208"/>
      <c r="AF1" s="208"/>
      <c r="AG1" s="208"/>
      <c r="AH1" s="208"/>
      <c r="AI1" s="208"/>
      <c r="AJ1" s="208"/>
      <c r="AK1" s="208"/>
      <c r="AMK1" s="210"/>
    </row>
    <row r="2" spans="1:37 1025:1025" s="31" customFormat="1" x14ac:dyDescent="0.25">
      <c r="A2" s="35"/>
      <c r="B2" s="247"/>
      <c r="C2" s="23"/>
      <c r="D2" s="23"/>
      <c r="E2" s="24"/>
      <c r="F2" s="24"/>
      <c r="G2" s="24"/>
      <c r="H2" s="25"/>
      <c r="I2" s="24"/>
      <c r="J2" s="24"/>
      <c r="K2" s="26"/>
      <c r="L2" s="27"/>
      <c r="M2" s="151"/>
      <c r="N2" s="147"/>
      <c r="O2" s="147"/>
      <c r="P2" s="29"/>
      <c r="Q2" s="30"/>
      <c r="R2" s="30"/>
      <c r="T2" s="32"/>
      <c r="U2" s="32"/>
      <c r="V2" s="32"/>
      <c r="W2" s="32"/>
      <c r="X2" s="33"/>
      <c r="Y2" s="34"/>
      <c r="Z2" s="33"/>
      <c r="AA2" s="33"/>
      <c r="AB2" s="33"/>
      <c r="AC2" s="33"/>
      <c r="AD2" s="33"/>
      <c r="AE2" s="33"/>
      <c r="AF2" s="33"/>
      <c r="AG2" s="33"/>
      <c r="AH2" s="33"/>
      <c r="AI2" s="33"/>
      <c r="AJ2" s="33"/>
      <c r="AK2" s="33"/>
      <c r="AMK2"/>
    </row>
    <row r="3" spans="1:37 1025:1025" s="227" customFormat="1" ht="25.15" customHeight="1" x14ac:dyDescent="0.25">
      <c r="A3" s="226" t="s">
        <v>6</v>
      </c>
      <c r="B3" s="248"/>
      <c r="C3" s="228"/>
      <c r="D3" s="226" t="str">
        <f>'VT Beschreibung'!C3</f>
        <v>BuE: Bildungs- und Entwicklungsdokumentation (Beispiel)</v>
      </c>
      <c r="E3" s="229"/>
      <c r="H3" s="230"/>
      <c r="L3" s="332" t="s">
        <v>78</v>
      </c>
      <c r="M3" s="333"/>
      <c r="N3" s="333"/>
      <c r="O3" s="332" t="s">
        <v>1038</v>
      </c>
      <c r="P3" s="333"/>
      <c r="Q3" s="333"/>
      <c r="R3" s="231"/>
      <c r="S3" s="227" t="s">
        <v>1036</v>
      </c>
      <c r="T3" s="228"/>
      <c r="U3" s="228"/>
      <c r="V3" s="332" t="s">
        <v>1037</v>
      </c>
      <c r="W3" s="333"/>
      <c r="X3" s="333"/>
      <c r="Y3" s="334"/>
      <c r="Z3" s="228"/>
      <c r="AA3" s="228"/>
      <c r="AB3" s="228"/>
      <c r="AC3" s="228"/>
      <c r="AD3" s="228"/>
      <c r="AE3" s="228"/>
      <c r="AF3" s="228"/>
      <c r="AG3" s="228"/>
      <c r="AH3" s="228"/>
      <c r="AI3" s="228"/>
      <c r="AJ3" s="228"/>
      <c r="AK3" s="228"/>
      <c r="AMK3" s="229"/>
    </row>
    <row r="4" spans="1:37 1025:1025" s="219" customFormat="1" ht="23.25" x14ac:dyDescent="0.35">
      <c r="A4" s="211" t="s">
        <v>1041</v>
      </c>
      <c r="B4" s="249"/>
      <c r="C4" s="212"/>
      <c r="D4" s="212" t="s">
        <v>1040</v>
      </c>
      <c r="E4" s="214"/>
      <c r="F4" s="214"/>
      <c r="G4" s="214"/>
      <c r="H4" s="215"/>
      <c r="I4" s="214"/>
      <c r="J4" s="214"/>
      <c r="K4" s="216"/>
      <c r="L4" s="223"/>
      <c r="M4" s="224"/>
      <c r="N4" s="218"/>
      <c r="O4" s="225"/>
      <c r="P4" s="217"/>
      <c r="Q4" s="217"/>
      <c r="R4" s="218"/>
      <c r="T4" s="220"/>
      <c r="U4" s="220"/>
      <c r="V4" s="232"/>
      <c r="W4" s="233"/>
      <c r="X4" s="234"/>
      <c r="Y4" s="222"/>
      <c r="Z4" s="221"/>
      <c r="AA4" s="221"/>
      <c r="AB4" s="221"/>
      <c r="AC4" s="221"/>
      <c r="AD4" s="221"/>
      <c r="AE4" s="221"/>
      <c r="AF4" s="221"/>
      <c r="AG4" s="221"/>
      <c r="AH4" s="221"/>
      <c r="AI4" s="221"/>
      <c r="AJ4" s="221"/>
      <c r="AK4" s="221"/>
      <c r="AMK4" s="213"/>
    </row>
    <row r="5" spans="1:37 1025:1025" s="31" customFormat="1" ht="18.75" x14ac:dyDescent="0.25">
      <c r="A5" s="37"/>
      <c r="B5" s="247"/>
      <c r="C5" s="23"/>
      <c r="D5" s="23"/>
      <c r="E5" s="24"/>
      <c r="F5" s="24"/>
      <c r="G5" s="24"/>
      <c r="H5" s="25"/>
      <c r="I5" s="24"/>
      <c r="J5" s="24"/>
      <c r="K5" s="26"/>
      <c r="L5" s="36"/>
      <c r="M5" s="152"/>
      <c r="N5" s="28"/>
      <c r="O5" s="147"/>
      <c r="P5" s="29"/>
      <c r="Q5" s="29"/>
      <c r="R5" s="28"/>
      <c r="T5" s="32"/>
      <c r="U5" s="32"/>
      <c r="V5" s="235"/>
      <c r="W5" s="236"/>
      <c r="X5" s="83"/>
      <c r="Y5" s="34"/>
      <c r="Z5" s="33"/>
      <c r="AA5" s="33"/>
      <c r="AB5" s="33"/>
      <c r="AC5" s="33"/>
      <c r="AD5" s="33"/>
      <c r="AE5" s="33"/>
      <c r="AF5" s="33"/>
      <c r="AG5" s="33"/>
      <c r="AH5" s="33"/>
      <c r="AI5" s="33"/>
      <c r="AJ5" s="33"/>
      <c r="AK5" s="33"/>
      <c r="AMK5"/>
    </row>
    <row r="6" spans="1:37 1025:1025" s="168" customFormat="1" ht="63.75" thickBot="1" x14ac:dyDescent="0.3">
      <c r="A6" s="156"/>
      <c r="B6" s="156" t="s">
        <v>9</v>
      </c>
      <c r="C6" s="158" t="s">
        <v>79</v>
      </c>
      <c r="D6" s="158" t="s">
        <v>1011</v>
      </c>
      <c r="E6" s="157" t="s">
        <v>80</v>
      </c>
      <c r="F6" s="157" t="s">
        <v>81</v>
      </c>
      <c r="G6" s="159" t="s">
        <v>82</v>
      </c>
      <c r="H6" s="160" t="s">
        <v>1609</v>
      </c>
      <c r="I6" s="157" t="s">
        <v>83</v>
      </c>
      <c r="J6" s="157" t="s">
        <v>11</v>
      </c>
      <c r="K6" s="157" t="s">
        <v>1009</v>
      </c>
      <c r="L6" s="161" t="s">
        <v>84</v>
      </c>
      <c r="M6" s="162" t="s">
        <v>85</v>
      </c>
      <c r="N6" s="163" t="s">
        <v>1595</v>
      </c>
      <c r="O6" s="156" t="s">
        <v>1010</v>
      </c>
      <c r="P6" s="156" t="s">
        <v>1020</v>
      </c>
      <c r="Q6" s="157" t="s">
        <v>86</v>
      </c>
      <c r="R6" s="164" t="s">
        <v>1610</v>
      </c>
      <c r="S6" s="157" t="s">
        <v>87</v>
      </c>
      <c r="T6" s="158" t="s">
        <v>88</v>
      </c>
      <c r="U6" s="158" t="s">
        <v>89</v>
      </c>
      <c r="V6" s="237" t="s">
        <v>13</v>
      </c>
      <c r="W6" s="158" t="s">
        <v>90</v>
      </c>
      <c r="X6" s="158" t="s">
        <v>91</v>
      </c>
      <c r="Y6" s="165" t="s">
        <v>92</v>
      </c>
      <c r="Z6" s="166"/>
      <c r="AA6" s="166"/>
      <c r="AB6" s="166"/>
      <c r="AC6" s="166"/>
      <c r="AD6" s="166"/>
      <c r="AE6" s="166"/>
      <c r="AF6" s="166"/>
      <c r="AG6" s="166"/>
      <c r="AH6" s="166"/>
      <c r="AI6" s="166"/>
      <c r="AJ6" s="166"/>
      <c r="AK6" s="166"/>
      <c r="AMK6" s="167"/>
    </row>
    <row r="7" spans="1:37 1025:1025" ht="75" x14ac:dyDescent="0.25">
      <c r="B7" s="250">
        <v>1</v>
      </c>
      <c r="C7" s="251" t="s">
        <v>93</v>
      </c>
      <c r="D7" s="251" t="s">
        <v>94</v>
      </c>
      <c r="E7" s="251" t="s">
        <v>95</v>
      </c>
      <c r="F7" s="146" t="s">
        <v>1063</v>
      </c>
      <c r="G7" s="146" t="s">
        <v>1079</v>
      </c>
      <c r="H7" s="251" t="s">
        <v>19</v>
      </c>
      <c r="I7" s="251" t="s">
        <v>96</v>
      </c>
      <c r="J7" s="146" t="s">
        <v>1122</v>
      </c>
      <c r="K7" s="149" t="s">
        <v>112</v>
      </c>
      <c r="L7" s="252" t="s">
        <v>29</v>
      </c>
      <c r="M7" s="253" t="s">
        <v>97</v>
      </c>
      <c r="N7" s="254" t="str">
        <f>IF(AND(L7&lt;&gt;"",M7&lt;&gt;""),INDEX('Anhang1_Schutzbedarf-EW-Risiko'!$H$14:$K$17,MATCH(L7,'Anhang1_Schutzbedarf-EW-Risiko'!$G$14:$G$17,0),MATCH(M7,'Anhang1_Schutzbedarf-EW-Risiko'!$H$13:$K$13,0)),"")</f>
        <v>hohes Risiko</v>
      </c>
      <c r="O7" s="255" t="s">
        <v>1064</v>
      </c>
      <c r="P7" s="251" t="s">
        <v>98</v>
      </c>
      <c r="Q7" s="256" t="str">
        <f t="shared" ref="Q7:Q69" si="0">IF(L7="gering","normal",IF(L7="normal","normal",IF(L7="hoch","hoch",IF(L7="sehr hoch","hoch",""))))</f>
        <v>hoch</v>
      </c>
      <c r="R7" s="254" t="str">
        <f t="shared" ref="R7:R69" si="1">IF(L7="gering","DSK I",IF(L7="normal","DSK II",IF(L7="hoch","DSK III",IF(L7="sehr hoch","DSK III",""))))</f>
        <v>DSK III</v>
      </c>
      <c r="S7" s="149" t="s">
        <v>1065</v>
      </c>
      <c r="T7" s="146" t="s">
        <v>1129</v>
      </c>
      <c r="U7" s="265" t="s">
        <v>99</v>
      </c>
      <c r="V7" s="251" t="s">
        <v>1090</v>
      </c>
      <c r="W7" s="271">
        <v>45016</v>
      </c>
      <c r="X7" s="256" t="s">
        <v>968</v>
      </c>
      <c r="Y7" s="266" t="s">
        <v>1116</v>
      </c>
    </row>
    <row r="8" spans="1:37 1025:1025" ht="75" x14ac:dyDescent="0.25">
      <c r="B8" s="250">
        <v>2</v>
      </c>
      <c r="C8" s="251" t="s">
        <v>93</v>
      </c>
      <c r="D8" s="251" t="s">
        <v>94</v>
      </c>
      <c r="E8" s="251" t="s">
        <v>95</v>
      </c>
      <c r="F8" s="146" t="s">
        <v>1063</v>
      </c>
      <c r="G8" s="146" t="s">
        <v>1079</v>
      </c>
      <c r="H8" s="251" t="s">
        <v>19</v>
      </c>
      <c r="I8" s="251" t="s">
        <v>100</v>
      </c>
      <c r="J8" s="146" t="s">
        <v>1123</v>
      </c>
      <c r="K8" s="251" t="s">
        <v>112</v>
      </c>
      <c r="L8" s="252" t="s">
        <v>29</v>
      </c>
      <c r="M8" s="253" t="s">
        <v>97</v>
      </c>
      <c r="N8" s="254" t="str">
        <f>IF(AND(L8&lt;&gt;"",M8&lt;&gt;""),INDEX('Anhang1_Schutzbedarf-EW-Risiko'!$H$14:$K$17,MATCH(L8,'Anhang1_Schutzbedarf-EW-Risiko'!$G$14:$G$17,0),MATCH(M8,'Anhang1_Schutzbedarf-EW-Risiko'!$H$13:$K$13,0)),"")</f>
        <v>hohes Risiko</v>
      </c>
      <c r="O8" s="255" t="s">
        <v>1002</v>
      </c>
      <c r="P8" s="251" t="s">
        <v>98</v>
      </c>
      <c r="Q8" s="256" t="str">
        <f t="shared" si="0"/>
        <v>hoch</v>
      </c>
      <c r="R8" s="254" t="str">
        <f t="shared" si="1"/>
        <v>DSK III</v>
      </c>
      <c r="S8" s="146" t="s">
        <v>101</v>
      </c>
      <c r="T8" s="146" t="s">
        <v>1129</v>
      </c>
      <c r="U8" s="266" t="s">
        <v>99</v>
      </c>
      <c r="V8" s="251" t="s">
        <v>1090</v>
      </c>
      <c r="W8" s="271">
        <v>45016</v>
      </c>
      <c r="X8" s="256" t="s">
        <v>968</v>
      </c>
      <c r="Y8" s="266" t="s">
        <v>1116</v>
      </c>
    </row>
    <row r="9" spans="1:37 1025:1025" ht="45" x14ac:dyDescent="0.25">
      <c r="B9" s="250">
        <v>3</v>
      </c>
      <c r="C9" s="251" t="s">
        <v>102</v>
      </c>
      <c r="D9" s="251" t="s">
        <v>94</v>
      </c>
      <c r="E9" s="251" t="s">
        <v>95</v>
      </c>
      <c r="F9" s="146" t="s">
        <v>103</v>
      </c>
      <c r="G9" s="146" t="s">
        <v>1080</v>
      </c>
      <c r="H9" s="251" t="s">
        <v>19</v>
      </c>
      <c r="I9" s="251" t="s">
        <v>96</v>
      </c>
      <c r="J9" s="146" t="s">
        <v>1126</v>
      </c>
      <c r="K9" s="251" t="s">
        <v>112</v>
      </c>
      <c r="L9" s="252" t="s">
        <v>29</v>
      </c>
      <c r="M9" s="253" t="s">
        <v>97</v>
      </c>
      <c r="N9" s="254" t="str">
        <f>IF(AND(L9&lt;&gt;"",M9&lt;&gt;""),INDEX('Anhang1_Schutzbedarf-EW-Risiko'!$H$14:$K$17,MATCH(L9,'Anhang1_Schutzbedarf-EW-Risiko'!$G$14:$G$17,0),MATCH(M9,'Anhang1_Schutzbedarf-EW-Risiko'!$H$13:$K$13,0)),"")</f>
        <v>hohes Risiko</v>
      </c>
      <c r="O9" s="255" t="s">
        <v>1003</v>
      </c>
      <c r="P9" s="251" t="s">
        <v>98</v>
      </c>
      <c r="Q9" s="256" t="str">
        <f t="shared" si="0"/>
        <v>hoch</v>
      </c>
      <c r="R9" s="254" t="str">
        <f t="shared" si="1"/>
        <v>DSK III</v>
      </c>
      <c r="S9" s="146" t="s">
        <v>104</v>
      </c>
      <c r="T9" s="146" t="s">
        <v>1605</v>
      </c>
      <c r="U9" s="266" t="s">
        <v>105</v>
      </c>
      <c r="V9" s="251" t="s">
        <v>1090</v>
      </c>
      <c r="W9" s="271">
        <v>45016</v>
      </c>
      <c r="X9" s="256" t="s">
        <v>968</v>
      </c>
      <c r="Y9" s="266" t="s">
        <v>1116</v>
      </c>
    </row>
    <row r="10" spans="1:37 1025:1025" ht="45" x14ac:dyDescent="0.25">
      <c r="B10" s="250">
        <v>4</v>
      </c>
      <c r="C10" s="251" t="s">
        <v>102</v>
      </c>
      <c r="D10" s="251" t="s">
        <v>94</v>
      </c>
      <c r="E10" s="251" t="s">
        <v>95</v>
      </c>
      <c r="F10" s="146" t="s">
        <v>103</v>
      </c>
      <c r="G10" s="251" t="s">
        <v>1080</v>
      </c>
      <c r="H10" s="251" t="s">
        <v>19</v>
      </c>
      <c r="I10" s="251" t="s">
        <v>100</v>
      </c>
      <c r="J10" s="146" t="s">
        <v>1126</v>
      </c>
      <c r="K10" s="251" t="s">
        <v>112</v>
      </c>
      <c r="L10" s="252" t="s">
        <v>29</v>
      </c>
      <c r="M10" s="253" t="s">
        <v>97</v>
      </c>
      <c r="N10" s="254" t="str">
        <f>IF(AND(L10&lt;&gt;"",M10&lt;&gt;""),INDEX('Anhang1_Schutzbedarf-EW-Risiko'!$H$14:$K$17,MATCH(L10,'Anhang1_Schutzbedarf-EW-Risiko'!$G$14:$G$17,0),MATCH(M10,'Anhang1_Schutzbedarf-EW-Risiko'!$H$13:$K$13,0)),"")</f>
        <v>hohes Risiko</v>
      </c>
      <c r="O10" s="255" t="s">
        <v>1003</v>
      </c>
      <c r="P10" s="251" t="s">
        <v>98</v>
      </c>
      <c r="Q10" s="256" t="str">
        <f t="shared" si="0"/>
        <v>hoch</v>
      </c>
      <c r="R10" s="254" t="str">
        <f t="shared" si="1"/>
        <v>DSK III</v>
      </c>
      <c r="S10" s="146" t="s">
        <v>106</v>
      </c>
      <c r="T10" s="146" t="s">
        <v>1605</v>
      </c>
      <c r="U10" s="266" t="s">
        <v>105</v>
      </c>
      <c r="V10" s="146" t="s">
        <v>1091</v>
      </c>
      <c r="W10" s="271">
        <v>45016</v>
      </c>
      <c r="X10" s="256" t="s">
        <v>968</v>
      </c>
      <c r="Y10" s="266" t="s">
        <v>1116</v>
      </c>
    </row>
    <row r="11" spans="1:37 1025:1025" ht="60" x14ac:dyDescent="0.25">
      <c r="B11" s="250">
        <v>5</v>
      </c>
      <c r="C11" s="251" t="s">
        <v>107</v>
      </c>
      <c r="D11" s="251" t="s">
        <v>108</v>
      </c>
      <c r="E11" s="251" t="s">
        <v>1594</v>
      </c>
      <c r="F11" s="146" t="s">
        <v>109</v>
      </c>
      <c r="G11" s="146" t="s">
        <v>110</v>
      </c>
      <c r="H11" s="251" t="s">
        <v>19</v>
      </c>
      <c r="I11" s="251" t="s">
        <v>111</v>
      </c>
      <c r="J11" s="146" t="s">
        <v>1127</v>
      </c>
      <c r="K11" s="251" t="s">
        <v>112</v>
      </c>
      <c r="L11" s="252" t="s">
        <v>29</v>
      </c>
      <c r="M11" s="253" t="s">
        <v>97</v>
      </c>
      <c r="N11" s="254" t="str">
        <f>IF(AND(L11&lt;&gt;"",M11&lt;&gt;""),INDEX('Anhang1_Schutzbedarf-EW-Risiko'!$H$14:$K$17,MATCH(L11,'Anhang1_Schutzbedarf-EW-Risiko'!$G$14:$G$17,0),MATCH(M11,'Anhang1_Schutzbedarf-EW-Risiko'!$H$13:$K$13,0)),"")</f>
        <v>hohes Risiko</v>
      </c>
      <c r="O11" s="255" t="s">
        <v>1012</v>
      </c>
      <c r="P11" s="251" t="s">
        <v>98</v>
      </c>
      <c r="Q11" s="256" t="str">
        <f t="shared" si="0"/>
        <v>hoch</v>
      </c>
      <c r="R11" s="254" t="str">
        <f t="shared" si="1"/>
        <v>DSK III</v>
      </c>
      <c r="S11" s="146" t="s">
        <v>113</v>
      </c>
      <c r="T11" s="146" t="s">
        <v>1606</v>
      </c>
      <c r="U11" s="268" t="s">
        <v>1608</v>
      </c>
      <c r="V11" s="146" t="s">
        <v>1092</v>
      </c>
      <c r="W11" s="271">
        <v>45077</v>
      </c>
      <c r="X11" s="256" t="s">
        <v>968</v>
      </c>
      <c r="Y11" s="268" t="s">
        <v>112</v>
      </c>
    </row>
    <row r="12" spans="1:37 1025:1025" s="145" customFormat="1" ht="150" x14ac:dyDescent="0.25">
      <c r="A12" s="144"/>
      <c r="B12" s="250">
        <v>6</v>
      </c>
      <c r="C12" s="257" t="s">
        <v>114</v>
      </c>
      <c r="D12" s="257" t="s">
        <v>1045</v>
      </c>
      <c r="E12" s="257" t="s">
        <v>1121</v>
      </c>
      <c r="F12" s="149" t="s">
        <v>1066</v>
      </c>
      <c r="G12" s="149" t="s">
        <v>1086</v>
      </c>
      <c r="H12" s="257" t="s">
        <v>23</v>
      </c>
      <c r="I12" s="257" t="s">
        <v>289</v>
      </c>
      <c r="J12" s="146" t="s">
        <v>1123</v>
      </c>
      <c r="K12" s="149" t="s">
        <v>112</v>
      </c>
      <c r="L12" s="258" t="s">
        <v>29</v>
      </c>
      <c r="M12" s="153" t="s">
        <v>117</v>
      </c>
      <c r="N12" s="259" t="str">
        <f>IF(AND(L12&lt;&gt;"",M12&lt;&gt;""),INDEX('Anhang1_Schutzbedarf-EW-Risiko'!$H$14:$K$17,MATCH(L12,'Anhang1_Schutzbedarf-EW-Risiko'!$G$14:$G$17,0),MATCH(M12,'Anhang1_Schutzbedarf-EW-Risiko'!$H$13:$K$13,0)),"")</f>
        <v>mittleres/hohes Risiko</v>
      </c>
      <c r="O12" s="260" t="s">
        <v>116</v>
      </c>
      <c r="P12" s="257" t="s">
        <v>98</v>
      </c>
      <c r="Q12" s="261" t="str">
        <f t="shared" si="0"/>
        <v>hoch</v>
      </c>
      <c r="R12" s="259" t="str">
        <f t="shared" si="1"/>
        <v>DSK III</v>
      </c>
      <c r="S12" s="149" t="s">
        <v>1067</v>
      </c>
      <c r="T12" s="149" t="s">
        <v>1094</v>
      </c>
      <c r="U12" s="317" t="s">
        <v>1093</v>
      </c>
      <c r="V12" s="149" t="s">
        <v>1092</v>
      </c>
      <c r="W12" s="272">
        <v>45107</v>
      </c>
      <c r="X12" s="256" t="s">
        <v>968</v>
      </c>
      <c r="Y12" s="268" t="s">
        <v>112</v>
      </c>
    </row>
    <row r="13" spans="1:37 1025:1025" ht="150" x14ac:dyDescent="0.25">
      <c r="B13" s="250">
        <v>7</v>
      </c>
      <c r="C13" s="251" t="s">
        <v>118</v>
      </c>
      <c r="D13" s="251" t="s">
        <v>119</v>
      </c>
      <c r="E13" s="251" t="s">
        <v>1121</v>
      </c>
      <c r="F13" s="146" t="s">
        <v>115</v>
      </c>
      <c r="G13" s="146" t="s">
        <v>1086</v>
      </c>
      <c r="H13" s="251" t="s">
        <v>22</v>
      </c>
      <c r="I13" s="251" t="s">
        <v>120</v>
      </c>
      <c r="J13" s="146" t="s">
        <v>1123</v>
      </c>
      <c r="K13" s="146" t="s">
        <v>112</v>
      </c>
      <c r="L13" s="252" t="s">
        <v>29</v>
      </c>
      <c r="M13" s="253" t="s">
        <v>117</v>
      </c>
      <c r="N13" s="254" t="str">
        <f>IF(AND(L13&lt;&gt;"",M13&lt;&gt;""),INDEX('Anhang1_Schutzbedarf-EW-Risiko'!$H$14:$K$17,MATCH(L13,'Anhang1_Schutzbedarf-EW-Risiko'!$G$14:$G$17,0),MATCH(M13,'Anhang1_Schutzbedarf-EW-Risiko'!$H$13:$K$13,0)),"")</f>
        <v>mittleres/hohes Risiko</v>
      </c>
      <c r="O13" s="255" t="s">
        <v>116</v>
      </c>
      <c r="P13" s="251" t="s">
        <v>98</v>
      </c>
      <c r="Q13" s="256" t="str">
        <f t="shared" si="0"/>
        <v>hoch</v>
      </c>
      <c r="R13" s="254" t="str">
        <f t="shared" si="1"/>
        <v>DSK III</v>
      </c>
      <c r="S13" s="146" t="s">
        <v>121</v>
      </c>
      <c r="T13" s="146" t="s">
        <v>1607</v>
      </c>
      <c r="U13" s="317" t="s">
        <v>1093</v>
      </c>
      <c r="V13" s="149" t="s">
        <v>1092</v>
      </c>
      <c r="W13" s="272">
        <v>45107</v>
      </c>
      <c r="X13" s="256" t="s">
        <v>968</v>
      </c>
      <c r="Y13" s="268" t="s">
        <v>112</v>
      </c>
    </row>
    <row r="14" spans="1:37 1025:1025" s="145" customFormat="1" ht="150" x14ac:dyDescent="0.25">
      <c r="A14" s="144"/>
      <c r="B14" s="250">
        <v>8</v>
      </c>
      <c r="C14" s="257" t="s">
        <v>122</v>
      </c>
      <c r="D14" s="257" t="s">
        <v>1045</v>
      </c>
      <c r="E14" s="257" t="s">
        <v>95</v>
      </c>
      <c r="F14" s="149" t="s">
        <v>1068</v>
      </c>
      <c r="G14" s="149" t="s">
        <v>1087</v>
      </c>
      <c r="H14" s="257" t="s">
        <v>23</v>
      </c>
      <c r="I14" s="257" t="s">
        <v>289</v>
      </c>
      <c r="J14" s="149" t="s">
        <v>1124</v>
      </c>
      <c r="K14" s="149" t="s">
        <v>1060</v>
      </c>
      <c r="L14" s="258" t="s">
        <v>29</v>
      </c>
      <c r="M14" s="153" t="s">
        <v>133</v>
      </c>
      <c r="N14" s="259" t="str">
        <f>IF(AND(L14&lt;&gt;"",M14&lt;&gt;""),INDEX('Anhang1_Schutzbedarf-EW-Risiko'!$H$14:$K$17,MATCH(L14,'Anhang1_Schutzbedarf-EW-Risiko'!$G$14:$G$17,0),MATCH(M14,'Anhang1_Schutzbedarf-EW-Risiko'!$H$13:$K$13,0)),"")</f>
        <v>mittleres Risiko</v>
      </c>
      <c r="O14" s="260" t="s">
        <v>1055</v>
      </c>
      <c r="P14" s="257" t="s">
        <v>1053</v>
      </c>
      <c r="Q14" s="261" t="str">
        <f t="shared" ref="Q14" si="2">IF(L14="gering","normal",IF(L14="normal","normal",IF(L14="hoch","hoch",IF(L14="sehr hoch","hoch",""))))</f>
        <v>hoch</v>
      </c>
      <c r="R14" s="259" t="str">
        <f t="shared" ref="R14" si="3">IF(L14="gering","DSK I",IF(L14="normal","DSK II",IF(L14="hoch","DSK III",IF(L14="sehr hoch","DSK III",""))))</f>
        <v>DSK III</v>
      </c>
      <c r="S14" s="149" t="s">
        <v>1069</v>
      </c>
      <c r="T14" s="149" t="s">
        <v>1096</v>
      </c>
      <c r="U14" s="317" t="s">
        <v>1095</v>
      </c>
      <c r="V14" s="269" t="s">
        <v>112</v>
      </c>
      <c r="W14" s="269" t="s">
        <v>112</v>
      </c>
      <c r="X14" s="261" t="s">
        <v>974</v>
      </c>
      <c r="Y14" s="268" t="s">
        <v>112</v>
      </c>
    </row>
    <row r="15" spans="1:37 1025:1025" ht="150" x14ac:dyDescent="0.25">
      <c r="B15" s="250">
        <v>9</v>
      </c>
      <c r="C15" s="251" t="s">
        <v>122</v>
      </c>
      <c r="D15" s="251" t="s">
        <v>119</v>
      </c>
      <c r="E15" s="251" t="s">
        <v>95</v>
      </c>
      <c r="F15" s="149" t="s">
        <v>1068</v>
      </c>
      <c r="G15" s="149" t="s">
        <v>1087</v>
      </c>
      <c r="H15" s="251" t="s">
        <v>22</v>
      </c>
      <c r="I15" s="251" t="s">
        <v>120</v>
      </c>
      <c r="J15" s="149" t="s">
        <v>1124</v>
      </c>
      <c r="K15" s="149" t="s">
        <v>1060</v>
      </c>
      <c r="L15" s="252" t="s">
        <v>29</v>
      </c>
      <c r="M15" s="150" t="s">
        <v>133</v>
      </c>
      <c r="N15" s="254" t="str">
        <f>IF(AND(L15&lt;&gt;"",M15&lt;&gt;""),INDEX('Anhang1_Schutzbedarf-EW-Risiko'!$H$14:$K$17,MATCH(L15,'Anhang1_Schutzbedarf-EW-Risiko'!$G$14:$G$17,0),MATCH(M15,'Anhang1_Schutzbedarf-EW-Risiko'!$H$13:$K$13,0)),"")</f>
        <v>mittleres Risiko</v>
      </c>
      <c r="O15" s="260" t="s">
        <v>1055</v>
      </c>
      <c r="P15" s="257" t="s">
        <v>1053</v>
      </c>
      <c r="Q15" s="256" t="str">
        <f t="shared" ref="Q15" si="4">IF(L15="gering","normal",IF(L15="normal","normal",IF(L15="hoch","hoch",IF(L15="sehr hoch","hoch",""))))</f>
        <v>hoch</v>
      </c>
      <c r="R15" s="254" t="str">
        <f t="shared" ref="R15" si="5">IF(L15="gering","DSK I",IF(L15="normal","DSK II",IF(L15="hoch","DSK III",IF(L15="sehr hoch","DSK III",""))))</f>
        <v>DSK III</v>
      </c>
      <c r="S15" s="146" t="s">
        <v>123</v>
      </c>
      <c r="T15" s="146" t="s">
        <v>112</v>
      </c>
      <c r="U15" s="317" t="s">
        <v>1095</v>
      </c>
      <c r="V15" s="270" t="s">
        <v>112</v>
      </c>
      <c r="W15" s="270" t="s">
        <v>112</v>
      </c>
      <c r="X15" s="261" t="s">
        <v>974</v>
      </c>
      <c r="Y15" s="268" t="s">
        <v>112</v>
      </c>
    </row>
    <row r="16" spans="1:37 1025:1025" ht="150" x14ac:dyDescent="0.25">
      <c r="B16" s="250">
        <v>10</v>
      </c>
      <c r="C16" s="251" t="s">
        <v>122</v>
      </c>
      <c r="D16" s="251" t="s">
        <v>119</v>
      </c>
      <c r="E16" s="251" t="s">
        <v>95</v>
      </c>
      <c r="F16" s="149" t="s">
        <v>1068</v>
      </c>
      <c r="G16" s="149" t="s">
        <v>1087</v>
      </c>
      <c r="H16" s="251" t="s">
        <v>22</v>
      </c>
      <c r="I16" s="251" t="s">
        <v>120</v>
      </c>
      <c r="J16" s="146" t="s">
        <v>1127</v>
      </c>
      <c r="K16" s="149" t="s">
        <v>1060</v>
      </c>
      <c r="L16" s="252" t="s">
        <v>29</v>
      </c>
      <c r="M16" s="150" t="s">
        <v>133</v>
      </c>
      <c r="N16" s="254" t="str">
        <f>IF(AND(L16&lt;&gt;"",M16&lt;&gt;""),INDEX('Anhang1_Schutzbedarf-EW-Risiko'!$H$14:$K$17,MATCH(L16,'Anhang1_Schutzbedarf-EW-Risiko'!$G$14:$G$17,0),MATCH(M16,'Anhang1_Schutzbedarf-EW-Risiko'!$H$13:$K$13,0)),"")</f>
        <v>mittleres Risiko</v>
      </c>
      <c r="O16" s="260" t="s">
        <v>1055</v>
      </c>
      <c r="P16" s="257" t="s">
        <v>1053</v>
      </c>
      <c r="Q16" s="256" t="str">
        <f t="shared" ref="Q16" si="6">IF(L16="gering","normal",IF(L16="normal","normal",IF(L16="hoch","hoch",IF(L16="sehr hoch","hoch",""))))</f>
        <v>hoch</v>
      </c>
      <c r="R16" s="254" t="str">
        <f t="shared" ref="R16" si="7">IF(L16="gering","DSK I",IF(L16="normal","DSK II",IF(L16="hoch","DSK III",IF(L16="sehr hoch","DSK III",""))))</f>
        <v>DSK III</v>
      </c>
      <c r="S16" s="146" t="s">
        <v>1062</v>
      </c>
      <c r="T16" s="146" t="s">
        <v>1097</v>
      </c>
      <c r="U16" s="268" t="s">
        <v>1095</v>
      </c>
      <c r="V16" s="270" t="s">
        <v>112</v>
      </c>
      <c r="W16" s="270" t="s">
        <v>112</v>
      </c>
      <c r="X16" s="261" t="s">
        <v>974</v>
      </c>
      <c r="Y16" s="268" t="s">
        <v>112</v>
      </c>
    </row>
    <row r="17" spans="2:25" ht="150" x14ac:dyDescent="0.25">
      <c r="B17" s="250">
        <v>11</v>
      </c>
      <c r="C17" s="251" t="s">
        <v>1052</v>
      </c>
      <c r="D17" s="257" t="s">
        <v>1045</v>
      </c>
      <c r="E17" s="257" t="s">
        <v>1121</v>
      </c>
      <c r="F17" s="146" t="s">
        <v>1070</v>
      </c>
      <c r="G17" s="146" t="s">
        <v>1082</v>
      </c>
      <c r="H17" s="251" t="s">
        <v>23</v>
      </c>
      <c r="I17" s="251" t="s">
        <v>289</v>
      </c>
      <c r="J17" s="149" t="s">
        <v>1125</v>
      </c>
      <c r="K17" s="149" t="s">
        <v>1060</v>
      </c>
      <c r="L17" s="252" t="s">
        <v>29</v>
      </c>
      <c r="M17" s="154" t="s">
        <v>97</v>
      </c>
      <c r="N17" s="254" t="str">
        <f>IF(AND(L17&lt;&gt;"",M17&lt;&gt;""),INDEX('Anhang1_Schutzbedarf-EW-Risiko'!$H$14:$K$17,MATCH(L17,'Anhang1_Schutzbedarf-EW-Risiko'!$G$14:$G$17,0),MATCH(M17,'Anhang1_Schutzbedarf-EW-Risiko'!$H$13:$K$13,0)),"")</f>
        <v>hohes Risiko</v>
      </c>
      <c r="O17" s="255" t="s">
        <v>1054</v>
      </c>
      <c r="P17" s="251" t="s">
        <v>98</v>
      </c>
      <c r="Q17" s="256" t="str">
        <f t="shared" ref="Q17" si="8">IF(L17="gering","normal",IF(L17="normal","normal",IF(L17="hoch","hoch",IF(L17="sehr hoch","hoch",""))))</f>
        <v>hoch</v>
      </c>
      <c r="R17" s="254" t="str">
        <f t="shared" ref="R17" si="9">IF(L17="gering","DSK I",IF(L17="normal","DSK II",IF(L17="hoch","DSK III",IF(L17="sehr hoch","DSK III",""))))</f>
        <v>DSK III</v>
      </c>
      <c r="S17" s="146" t="s">
        <v>1032</v>
      </c>
      <c r="T17" s="146" t="s">
        <v>1098</v>
      </c>
      <c r="U17" s="268" t="s">
        <v>1095</v>
      </c>
      <c r="V17" s="270" t="s">
        <v>112</v>
      </c>
      <c r="W17" s="270" t="s">
        <v>112</v>
      </c>
      <c r="X17" s="261" t="s">
        <v>974</v>
      </c>
      <c r="Y17" s="268" t="s">
        <v>112</v>
      </c>
    </row>
    <row r="18" spans="2:25" ht="60" x14ac:dyDescent="0.25">
      <c r="B18" s="250">
        <v>12</v>
      </c>
      <c r="C18" s="251" t="s">
        <v>124</v>
      </c>
      <c r="D18" s="251" t="s">
        <v>125</v>
      </c>
      <c r="E18" s="251" t="s">
        <v>95</v>
      </c>
      <c r="F18" s="146" t="s">
        <v>109</v>
      </c>
      <c r="G18" s="146" t="s">
        <v>110</v>
      </c>
      <c r="H18" s="251" t="s">
        <v>24</v>
      </c>
      <c r="I18" s="251" t="s">
        <v>126</v>
      </c>
      <c r="J18" s="146" t="s">
        <v>1127</v>
      </c>
      <c r="K18" s="146" t="s">
        <v>112</v>
      </c>
      <c r="L18" s="252" t="s">
        <v>29</v>
      </c>
      <c r="M18" s="253" t="s">
        <v>97</v>
      </c>
      <c r="N18" s="254" t="str">
        <f>IF(AND(L18&lt;&gt;"",M18&lt;&gt;""),INDEX('Anhang1_Schutzbedarf-EW-Risiko'!$H$14:$K$17,MATCH(L18,'Anhang1_Schutzbedarf-EW-Risiko'!$G$14:$G$17,0),MATCH(M18,'Anhang1_Schutzbedarf-EW-Risiko'!$H$13:$K$13,0)),"")</f>
        <v>hohes Risiko</v>
      </c>
      <c r="O18" s="255" t="s">
        <v>1004</v>
      </c>
      <c r="P18" s="251" t="s">
        <v>98</v>
      </c>
      <c r="Q18" s="256" t="str">
        <f t="shared" si="0"/>
        <v>hoch</v>
      </c>
      <c r="R18" s="254" t="str">
        <f t="shared" si="1"/>
        <v>DSK III</v>
      </c>
      <c r="S18" s="146" t="s">
        <v>127</v>
      </c>
      <c r="T18" s="146" t="s">
        <v>1099</v>
      </c>
      <c r="U18" s="268" t="s">
        <v>128</v>
      </c>
      <c r="V18" s="149" t="s">
        <v>1092</v>
      </c>
      <c r="W18" s="271">
        <v>45016</v>
      </c>
      <c r="X18" s="256" t="s">
        <v>968</v>
      </c>
      <c r="Y18" s="266" t="s">
        <v>1116</v>
      </c>
    </row>
    <row r="19" spans="2:25" ht="361.5" customHeight="1" x14ac:dyDescent="0.25">
      <c r="B19" s="250">
        <v>13</v>
      </c>
      <c r="C19" s="251" t="s">
        <v>129</v>
      </c>
      <c r="D19" s="251"/>
      <c r="E19" s="251" t="s">
        <v>95</v>
      </c>
      <c r="F19" s="251" t="s">
        <v>109</v>
      </c>
      <c r="G19" s="251" t="s">
        <v>110</v>
      </c>
      <c r="H19" s="251" t="s">
        <v>24</v>
      </c>
      <c r="I19" s="251" t="s">
        <v>130</v>
      </c>
      <c r="J19" s="146" t="s">
        <v>1127</v>
      </c>
      <c r="K19" s="146" t="s">
        <v>112</v>
      </c>
      <c r="L19" s="252" t="s">
        <v>29</v>
      </c>
      <c r="M19" s="253" t="s">
        <v>97</v>
      </c>
      <c r="N19" s="254" t="str">
        <f>IF(AND(L19&lt;&gt;"",M19&lt;&gt;""),INDEX('Anhang1_Schutzbedarf-EW-Risiko'!$H$14:$K$17,MATCH(L19,'Anhang1_Schutzbedarf-EW-Risiko'!$G$14:$G$17,0),MATCH(M19,'Anhang1_Schutzbedarf-EW-Risiko'!$H$13:$K$13,0)),"")</f>
        <v>hohes Risiko</v>
      </c>
      <c r="O19" s="255" t="s">
        <v>1047</v>
      </c>
      <c r="P19" s="251" t="s">
        <v>98</v>
      </c>
      <c r="Q19" s="256" t="str">
        <f t="shared" si="0"/>
        <v>hoch</v>
      </c>
      <c r="R19" s="254" t="str">
        <f t="shared" si="1"/>
        <v>DSK III</v>
      </c>
      <c r="S19" s="146" t="s">
        <v>1034</v>
      </c>
      <c r="T19" s="146" t="s">
        <v>1106</v>
      </c>
      <c r="U19" s="268" t="s">
        <v>1100</v>
      </c>
      <c r="V19" s="149" t="s">
        <v>1092</v>
      </c>
      <c r="W19" s="271">
        <v>45168</v>
      </c>
      <c r="X19" s="256" t="s">
        <v>968</v>
      </c>
      <c r="Y19" s="268" t="s">
        <v>112</v>
      </c>
    </row>
    <row r="20" spans="2:25" ht="75" x14ac:dyDescent="0.25">
      <c r="B20" s="250">
        <v>14</v>
      </c>
      <c r="C20" s="251" t="s">
        <v>1005</v>
      </c>
      <c r="D20" s="251" t="s">
        <v>125</v>
      </c>
      <c r="E20" s="251" t="s">
        <v>1121</v>
      </c>
      <c r="F20" s="146" t="s">
        <v>1071</v>
      </c>
      <c r="G20" s="146" t="s">
        <v>1081</v>
      </c>
      <c r="H20" s="251" t="s">
        <v>24</v>
      </c>
      <c r="I20" s="251" t="s">
        <v>131</v>
      </c>
      <c r="J20" s="146" t="s">
        <v>1126</v>
      </c>
      <c r="K20" s="146" t="s">
        <v>132</v>
      </c>
      <c r="L20" s="252" t="s">
        <v>29</v>
      </c>
      <c r="M20" s="253" t="s">
        <v>133</v>
      </c>
      <c r="N20" s="254" t="str">
        <f>IF(AND(L20&lt;&gt;"",M20&lt;&gt;""),INDEX('Anhang1_Schutzbedarf-EW-Risiko'!$H$14:$K$17,MATCH(L20,'Anhang1_Schutzbedarf-EW-Risiko'!$G$14:$G$17,0),MATCH(M20,'Anhang1_Schutzbedarf-EW-Risiko'!$H$13:$K$13,0)),"")</f>
        <v>mittleres Risiko</v>
      </c>
      <c r="O20" s="255" t="s">
        <v>1015</v>
      </c>
      <c r="P20" s="257" t="s">
        <v>1051</v>
      </c>
      <c r="Q20" s="256" t="str">
        <f t="shared" si="0"/>
        <v>hoch</v>
      </c>
      <c r="R20" s="254" t="str">
        <f t="shared" si="1"/>
        <v>DSK III</v>
      </c>
      <c r="S20" s="146" t="s">
        <v>1103</v>
      </c>
      <c r="T20" s="146" t="s">
        <v>112</v>
      </c>
      <c r="U20" s="268" t="s">
        <v>1108</v>
      </c>
      <c r="V20" s="270" t="s">
        <v>112</v>
      </c>
      <c r="W20" s="270" t="s">
        <v>112</v>
      </c>
      <c r="X20" s="256" t="s">
        <v>974</v>
      </c>
      <c r="Y20" s="268" t="s">
        <v>112</v>
      </c>
    </row>
    <row r="21" spans="2:25" ht="75" x14ac:dyDescent="0.25">
      <c r="B21" s="250">
        <v>15</v>
      </c>
      <c r="C21" s="251" t="s">
        <v>134</v>
      </c>
      <c r="D21" s="251" t="s">
        <v>135</v>
      </c>
      <c r="E21" s="251" t="s">
        <v>136</v>
      </c>
      <c r="F21" s="146" t="s">
        <v>137</v>
      </c>
      <c r="G21" s="146" t="s">
        <v>1088</v>
      </c>
      <c r="H21" s="251" t="s">
        <v>25</v>
      </c>
      <c r="I21" s="251" t="s">
        <v>138</v>
      </c>
      <c r="J21" s="146" t="s">
        <v>1127</v>
      </c>
      <c r="K21" s="146" t="s">
        <v>112</v>
      </c>
      <c r="L21" s="252" t="s">
        <v>29</v>
      </c>
      <c r="M21" s="253" t="s">
        <v>139</v>
      </c>
      <c r="N21" s="254" t="str">
        <f>IF(AND(L21&lt;&gt;"",M21&lt;&gt;""),INDEX('Anhang1_Schutzbedarf-EW-Risiko'!$H$14:$K$17,MATCH(L21,'Anhang1_Schutzbedarf-EW-Risiko'!$G$14:$G$17,0),MATCH(M21,'Anhang1_Schutzbedarf-EW-Risiko'!$H$13:$K$13,0)),"")</f>
        <v>mittleres/hohes Risiko</v>
      </c>
      <c r="O21" s="255" t="s">
        <v>1006</v>
      </c>
      <c r="P21" s="251" t="s">
        <v>98</v>
      </c>
      <c r="Q21" s="256" t="str">
        <f t="shared" si="0"/>
        <v>hoch</v>
      </c>
      <c r="R21" s="254" t="str">
        <f t="shared" si="1"/>
        <v>DSK III</v>
      </c>
      <c r="S21" s="146" t="s">
        <v>140</v>
      </c>
      <c r="T21" s="146" t="s">
        <v>1597</v>
      </c>
      <c r="U21" s="268" t="s">
        <v>1104</v>
      </c>
      <c r="V21" s="146" t="s">
        <v>1091</v>
      </c>
      <c r="W21" s="271">
        <v>45107</v>
      </c>
      <c r="X21" s="256" t="s">
        <v>968</v>
      </c>
      <c r="Y21" s="268" t="s">
        <v>112</v>
      </c>
    </row>
    <row r="22" spans="2:25" ht="135" x14ac:dyDescent="0.25">
      <c r="B22" s="250">
        <v>16</v>
      </c>
      <c r="C22" s="251" t="s">
        <v>1101</v>
      </c>
      <c r="D22" s="251" t="s">
        <v>141</v>
      </c>
      <c r="E22" s="251" t="s">
        <v>1121</v>
      </c>
      <c r="F22" s="149" t="s">
        <v>109</v>
      </c>
      <c r="G22" s="251" t="s">
        <v>72</v>
      </c>
      <c r="H22" s="251" t="s">
        <v>25</v>
      </c>
      <c r="I22" s="251" t="s">
        <v>142</v>
      </c>
      <c r="J22" s="146" t="s">
        <v>1127</v>
      </c>
      <c r="K22" s="146" t="s">
        <v>1014</v>
      </c>
      <c r="L22" s="252" t="s">
        <v>29</v>
      </c>
      <c r="M22" s="253" t="s">
        <v>117</v>
      </c>
      <c r="N22" s="254" t="str">
        <f>IF(AND(L22&lt;&gt;"",M22&lt;&gt;""),INDEX('Anhang1_Schutzbedarf-EW-Risiko'!$H$14:$K$17,MATCH(L22,'Anhang1_Schutzbedarf-EW-Risiko'!$G$14:$G$17,0),MATCH(M22,'Anhang1_Schutzbedarf-EW-Risiko'!$H$13:$K$13,0)),"")</f>
        <v>mittleres/hohes Risiko</v>
      </c>
      <c r="O22" s="255" t="s">
        <v>1013</v>
      </c>
      <c r="P22" s="251" t="s">
        <v>98</v>
      </c>
      <c r="Q22" s="256" t="str">
        <f t="shared" si="0"/>
        <v>hoch</v>
      </c>
      <c r="R22" s="254" t="str">
        <f t="shared" si="1"/>
        <v>DSK III</v>
      </c>
      <c r="S22" s="146" t="s">
        <v>143</v>
      </c>
      <c r="T22" s="146" t="s">
        <v>1106</v>
      </c>
      <c r="U22" s="268" t="s">
        <v>1105</v>
      </c>
      <c r="V22" s="146" t="s">
        <v>1092</v>
      </c>
      <c r="W22" s="271">
        <v>45046</v>
      </c>
      <c r="X22" s="256" t="s">
        <v>968</v>
      </c>
      <c r="Y22" s="268" t="s">
        <v>112</v>
      </c>
    </row>
    <row r="23" spans="2:25" ht="120" x14ac:dyDescent="0.25">
      <c r="B23" s="250">
        <v>17</v>
      </c>
      <c r="C23" s="251" t="s">
        <v>1102</v>
      </c>
      <c r="D23" s="251" t="s">
        <v>141</v>
      </c>
      <c r="E23" s="251" t="s">
        <v>1121</v>
      </c>
      <c r="F23" s="149" t="s">
        <v>109</v>
      </c>
      <c r="G23" s="251" t="s">
        <v>72</v>
      </c>
      <c r="H23" s="251" t="s">
        <v>25</v>
      </c>
      <c r="I23" s="251" t="s">
        <v>142</v>
      </c>
      <c r="J23" s="146" t="s">
        <v>1127</v>
      </c>
      <c r="K23" s="146" t="s">
        <v>1035</v>
      </c>
      <c r="L23" s="252" t="s">
        <v>29</v>
      </c>
      <c r="M23" s="253" t="s">
        <v>133</v>
      </c>
      <c r="N23" s="254" t="str">
        <f>IF(AND(L23&lt;&gt;"",M23&lt;&gt;""),INDEX('Anhang1_Schutzbedarf-EW-Risiko'!$H$14:$K$17,MATCH(L23,'Anhang1_Schutzbedarf-EW-Risiko'!$G$14:$G$17,0),MATCH(M23,'Anhang1_Schutzbedarf-EW-Risiko'!$H$13:$K$13,0)),"")</f>
        <v>mittleres Risiko</v>
      </c>
      <c r="O23" s="255" t="s">
        <v>1015</v>
      </c>
      <c r="P23" s="257" t="s">
        <v>1053</v>
      </c>
      <c r="Q23" s="256" t="str">
        <f t="shared" si="0"/>
        <v>hoch</v>
      </c>
      <c r="R23" s="254" t="str">
        <f t="shared" si="1"/>
        <v>DSK III</v>
      </c>
      <c r="S23" s="146" t="s">
        <v>143</v>
      </c>
      <c r="T23" s="146" t="s">
        <v>112</v>
      </c>
      <c r="U23" s="268" t="s">
        <v>1108</v>
      </c>
      <c r="V23" s="146" t="s">
        <v>112</v>
      </c>
      <c r="W23" s="273" t="s">
        <v>112</v>
      </c>
      <c r="X23" s="256" t="s">
        <v>974</v>
      </c>
      <c r="Y23" s="268" t="s">
        <v>112</v>
      </c>
    </row>
    <row r="24" spans="2:25" ht="75" x14ac:dyDescent="0.25">
      <c r="B24" s="250">
        <v>18</v>
      </c>
      <c r="C24" s="251" t="s">
        <v>144</v>
      </c>
      <c r="D24" s="251" t="s">
        <v>145</v>
      </c>
      <c r="E24" s="251" t="s">
        <v>1121</v>
      </c>
      <c r="F24" s="146" t="s">
        <v>1071</v>
      </c>
      <c r="G24" s="146" t="s">
        <v>1081</v>
      </c>
      <c r="H24" s="251" t="s">
        <v>24</v>
      </c>
      <c r="I24" s="251" t="s">
        <v>126</v>
      </c>
      <c r="J24" s="146" t="s">
        <v>1127</v>
      </c>
      <c r="K24" s="146" t="s">
        <v>146</v>
      </c>
      <c r="L24" s="252" t="s">
        <v>29</v>
      </c>
      <c r="M24" s="253" t="s">
        <v>117</v>
      </c>
      <c r="N24" s="254" t="str">
        <f>IF(AND(L24&lt;&gt;"",M24&lt;&gt;""),INDEX('Anhang1_Schutzbedarf-EW-Risiko'!$H$14:$K$17,MATCH(L24,'Anhang1_Schutzbedarf-EW-Risiko'!$G$14:$G$17,0),MATCH(M24,'Anhang1_Schutzbedarf-EW-Risiko'!$H$13:$K$13,0)),"")</f>
        <v>mittleres/hohes Risiko</v>
      </c>
      <c r="O24" s="255" t="s">
        <v>1018</v>
      </c>
      <c r="P24" s="251" t="s">
        <v>98</v>
      </c>
      <c r="Q24" s="256" t="str">
        <f t="shared" si="0"/>
        <v>hoch</v>
      </c>
      <c r="R24" s="254" t="str">
        <f t="shared" si="1"/>
        <v>DSK III</v>
      </c>
      <c r="S24" s="146" t="s">
        <v>1016</v>
      </c>
      <c r="T24" s="146" t="s">
        <v>1107</v>
      </c>
      <c r="U24" s="266" t="s">
        <v>1017</v>
      </c>
      <c r="V24" s="146" t="s">
        <v>1092</v>
      </c>
      <c r="W24" s="271">
        <v>45107</v>
      </c>
      <c r="X24" s="256" t="s">
        <v>968</v>
      </c>
      <c r="Y24" s="268" t="s">
        <v>112</v>
      </c>
    </row>
    <row r="25" spans="2:25" ht="150" x14ac:dyDescent="0.25">
      <c r="B25" s="250">
        <v>19</v>
      </c>
      <c r="C25" s="251" t="s">
        <v>147</v>
      </c>
      <c r="D25" s="251" t="s">
        <v>148</v>
      </c>
      <c r="E25" s="251" t="s">
        <v>1008</v>
      </c>
      <c r="F25" s="251" t="s">
        <v>50</v>
      </c>
      <c r="G25" s="251" t="s">
        <v>51</v>
      </c>
      <c r="H25" s="251" t="s">
        <v>20</v>
      </c>
      <c r="I25" s="251" t="s">
        <v>149</v>
      </c>
      <c r="J25" s="146" t="s">
        <v>1128</v>
      </c>
      <c r="K25" s="146" t="s">
        <v>1048</v>
      </c>
      <c r="L25" s="252" t="s">
        <v>34</v>
      </c>
      <c r="M25" s="253" t="s">
        <v>117</v>
      </c>
      <c r="N25" s="254" t="str">
        <f>IF(AND(L25&lt;&gt;"",M25&lt;&gt;""),INDEX('Anhang1_Schutzbedarf-EW-Risiko'!$H$14:$K$17,MATCH(L25,'Anhang1_Schutzbedarf-EW-Risiko'!$G$14:$G$17,0),MATCH(M25,'Anhang1_Schutzbedarf-EW-Risiko'!$H$13:$K$13,0)),"")</f>
        <v>geringes/mittleres Risiko</v>
      </c>
      <c r="O25" s="255" t="s">
        <v>1019</v>
      </c>
      <c r="P25" s="146" t="s">
        <v>112</v>
      </c>
      <c r="Q25" s="256" t="str">
        <f t="shared" si="0"/>
        <v>normal</v>
      </c>
      <c r="R25" s="254" t="str">
        <f t="shared" si="1"/>
        <v>DSK I</v>
      </c>
      <c r="S25" s="146" t="s">
        <v>150</v>
      </c>
      <c r="T25" s="146" t="s">
        <v>112</v>
      </c>
      <c r="U25" s="268" t="s">
        <v>1108</v>
      </c>
      <c r="V25" s="146" t="s">
        <v>112</v>
      </c>
      <c r="W25" s="270" t="s">
        <v>112</v>
      </c>
      <c r="X25" s="256" t="s">
        <v>974</v>
      </c>
      <c r="Y25" s="268" t="s">
        <v>112</v>
      </c>
    </row>
    <row r="26" spans="2:25" ht="105" x14ac:dyDescent="0.25">
      <c r="B26" s="250">
        <v>20</v>
      </c>
      <c r="C26" s="251" t="s">
        <v>163</v>
      </c>
      <c r="D26" s="251" t="s">
        <v>164</v>
      </c>
      <c r="E26" s="251" t="s">
        <v>1008</v>
      </c>
      <c r="F26" s="146" t="s">
        <v>165</v>
      </c>
      <c r="G26" s="251" t="s">
        <v>51</v>
      </c>
      <c r="H26" s="251" t="s">
        <v>22</v>
      </c>
      <c r="I26" s="251" t="s">
        <v>120</v>
      </c>
      <c r="J26" s="146" t="s">
        <v>1128</v>
      </c>
      <c r="K26" s="146" t="s">
        <v>1049</v>
      </c>
      <c r="L26" s="252" t="s">
        <v>34</v>
      </c>
      <c r="M26" s="253" t="s">
        <v>117</v>
      </c>
      <c r="N26" s="254" t="str">
        <f>IF(AND(L26&lt;&gt;"",M26&lt;&gt;""),INDEX('Anhang1_Schutzbedarf-EW-Risiko'!$H$14:$K$17,MATCH(L26,'Anhang1_Schutzbedarf-EW-Risiko'!$G$14:$G$17,0),MATCH(M26,'Anhang1_Schutzbedarf-EW-Risiko'!$H$13:$K$13,0)),"")</f>
        <v>geringes/mittleres Risiko</v>
      </c>
      <c r="O26" s="255" t="s">
        <v>1019</v>
      </c>
      <c r="P26" s="146" t="s">
        <v>112</v>
      </c>
      <c r="Q26" s="262" t="str">
        <f t="shared" ref="Q26" si="10">IF(L26="gering","normal",IF(L26="normal","normal",IF(L26="hoch","hoch",IF(L26="sehr hoch","hoch",""))))</f>
        <v>normal</v>
      </c>
      <c r="R26" s="263" t="str">
        <f t="shared" ref="R26" si="11">IF(L26="gering","DSK I",IF(L26="normal","DSK II",IF(L26="hoch","DSK III",IF(L26="sehr hoch","DSK III",""))))</f>
        <v>DSK I</v>
      </c>
      <c r="S26" s="146" t="s">
        <v>166</v>
      </c>
      <c r="T26" s="146" t="s">
        <v>112</v>
      </c>
      <c r="U26" s="268" t="s">
        <v>1108</v>
      </c>
      <c r="V26" s="270" t="s">
        <v>112</v>
      </c>
      <c r="W26" s="270" t="s">
        <v>112</v>
      </c>
      <c r="X26" s="256" t="s">
        <v>974</v>
      </c>
      <c r="Y26" s="268" t="s">
        <v>112</v>
      </c>
    </row>
    <row r="27" spans="2:25" ht="120" x14ac:dyDescent="0.25">
      <c r="B27" s="250">
        <v>21</v>
      </c>
      <c r="C27" s="251" t="s">
        <v>151</v>
      </c>
      <c r="D27" s="251" t="s">
        <v>152</v>
      </c>
      <c r="E27" s="251" t="s">
        <v>153</v>
      </c>
      <c r="F27" s="146" t="s">
        <v>154</v>
      </c>
      <c r="G27" s="251" t="s">
        <v>155</v>
      </c>
      <c r="H27" s="251" t="s">
        <v>20</v>
      </c>
      <c r="I27" s="251" t="s">
        <v>156</v>
      </c>
      <c r="J27" s="146" t="s">
        <v>1128</v>
      </c>
      <c r="K27" s="146" t="s">
        <v>1023</v>
      </c>
      <c r="L27" s="252" t="s">
        <v>157</v>
      </c>
      <c r="M27" s="253" t="s">
        <v>139</v>
      </c>
      <c r="N27" s="254" t="str">
        <f>IF(AND(L27&lt;&gt;"",M27&lt;&gt;""),INDEX('Anhang1_Schutzbedarf-EW-Risiko'!$H$14:$K$17,MATCH(L27,'Anhang1_Schutzbedarf-EW-Risiko'!$G$14:$G$17,0),MATCH(M27,'Anhang1_Schutzbedarf-EW-Risiko'!$H$13:$K$13,0)),"")</f>
        <v>mittleres Risiko</v>
      </c>
      <c r="O27" s="255" t="s">
        <v>1022</v>
      </c>
      <c r="P27" s="251" t="s">
        <v>1021</v>
      </c>
      <c r="Q27" s="256" t="str">
        <f t="shared" si="0"/>
        <v>normal</v>
      </c>
      <c r="R27" s="254" t="str">
        <f t="shared" si="1"/>
        <v>DSK II</v>
      </c>
      <c r="S27" s="146" t="s">
        <v>158</v>
      </c>
      <c r="T27" s="146" t="s">
        <v>1598</v>
      </c>
      <c r="U27" s="268" t="s">
        <v>1109</v>
      </c>
      <c r="V27" s="146" t="s">
        <v>1110</v>
      </c>
      <c r="W27" s="271">
        <v>45107</v>
      </c>
      <c r="X27" s="256" t="s">
        <v>968</v>
      </c>
      <c r="Y27" s="268" t="s">
        <v>112</v>
      </c>
    </row>
    <row r="28" spans="2:25" ht="105" x14ac:dyDescent="0.25">
      <c r="B28" s="250">
        <v>22</v>
      </c>
      <c r="C28" s="251" t="s">
        <v>159</v>
      </c>
      <c r="D28" s="251" t="s">
        <v>160</v>
      </c>
      <c r="E28" s="251" t="s">
        <v>153</v>
      </c>
      <c r="F28" s="146" t="s">
        <v>1026</v>
      </c>
      <c r="G28" s="146" t="s">
        <v>1027</v>
      </c>
      <c r="H28" s="251" t="s">
        <v>20</v>
      </c>
      <c r="I28" s="251" t="s">
        <v>149</v>
      </c>
      <c r="J28" s="146" t="s">
        <v>1128</v>
      </c>
      <c r="K28" s="146" t="s">
        <v>1024</v>
      </c>
      <c r="L28" s="252" t="s">
        <v>29</v>
      </c>
      <c r="M28" s="253" t="s">
        <v>139</v>
      </c>
      <c r="N28" s="254" t="str">
        <f>IF(AND(L28&lt;&gt;"",M28&lt;&gt;""),INDEX('Anhang1_Schutzbedarf-EW-Risiko'!$H$14:$K$17,MATCH(L28,'Anhang1_Schutzbedarf-EW-Risiko'!$G$14:$G$17,0),MATCH(M28,'Anhang1_Schutzbedarf-EW-Risiko'!$H$13:$K$13,0)),"")</f>
        <v>mittleres/hohes Risiko</v>
      </c>
      <c r="O28" s="255" t="s">
        <v>1028</v>
      </c>
      <c r="P28" s="251" t="s">
        <v>1001</v>
      </c>
      <c r="Q28" s="262" t="str">
        <f t="shared" si="0"/>
        <v>hoch</v>
      </c>
      <c r="R28" s="263" t="str">
        <f t="shared" si="1"/>
        <v>DSK III</v>
      </c>
      <c r="S28" s="146" t="s">
        <v>161</v>
      </c>
      <c r="T28" s="146" t="s">
        <v>1598</v>
      </c>
      <c r="U28" s="268" t="s">
        <v>1599</v>
      </c>
      <c r="V28" s="146" t="s">
        <v>1110</v>
      </c>
      <c r="W28" s="271">
        <v>45107</v>
      </c>
      <c r="X28" s="256" t="s">
        <v>968</v>
      </c>
      <c r="Y28" s="268" t="s">
        <v>112</v>
      </c>
    </row>
    <row r="29" spans="2:25" ht="105" x14ac:dyDescent="0.25">
      <c r="B29" s="250">
        <v>23</v>
      </c>
      <c r="C29" s="251" t="s">
        <v>159</v>
      </c>
      <c r="D29" s="251" t="s">
        <v>160</v>
      </c>
      <c r="E29" s="251" t="s">
        <v>153</v>
      </c>
      <c r="F29" s="146" t="s">
        <v>1026</v>
      </c>
      <c r="G29" s="146" t="s">
        <v>1027</v>
      </c>
      <c r="H29" s="251" t="s">
        <v>20</v>
      </c>
      <c r="I29" s="251" t="s">
        <v>156</v>
      </c>
      <c r="J29" s="146" t="s">
        <v>1128</v>
      </c>
      <c r="K29" s="146" t="s">
        <v>1007</v>
      </c>
      <c r="L29" s="252" t="s">
        <v>29</v>
      </c>
      <c r="M29" s="253" t="s">
        <v>139</v>
      </c>
      <c r="N29" s="254" t="str">
        <f>IF(AND(L29&lt;&gt;"",M29&lt;&gt;""),INDEX('Anhang1_Schutzbedarf-EW-Risiko'!$H$14:$K$17,MATCH(L29,'Anhang1_Schutzbedarf-EW-Risiko'!$G$14:$G$17,0),MATCH(M29,'Anhang1_Schutzbedarf-EW-Risiko'!$H$13:$K$13,0)),"")</f>
        <v>mittleres/hohes Risiko</v>
      </c>
      <c r="O29" s="255" t="s">
        <v>1028</v>
      </c>
      <c r="P29" s="251" t="s">
        <v>1001</v>
      </c>
      <c r="Q29" s="262" t="str">
        <f t="shared" si="0"/>
        <v>hoch</v>
      </c>
      <c r="R29" s="263" t="str">
        <f t="shared" si="1"/>
        <v>DSK III</v>
      </c>
      <c r="S29" s="146" t="s">
        <v>162</v>
      </c>
      <c r="T29" s="146" t="s">
        <v>1598</v>
      </c>
      <c r="U29" s="268" t="s">
        <v>1599</v>
      </c>
      <c r="V29" s="146" t="s">
        <v>1110</v>
      </c>
      <c r="W29" s="271">
        <v>45107</v>
      </c>
      <c r="X29" s="256" t="s">
        <v>968</v>
      </c>
      <c r="Y29" s="268" t="s">
        <v>112</v>
      </c>
    </row>
    <row r="30" spans="2:25" ht="165" x14ac:dyDescent="0.25">
      <c r="B30" s="250">
        <v>24</v>
      </c>
      <c r="C30" s="251" t="s">
        <v>167</v>
      </c>
      <c r="D30" s="251" t="s">
        <v>168</v>
      </c>
      <c r="E30" s="251" t="s">
        <v>1121</v>
      </c>
      <c r="F30" s="146" t="s">
        <v>1057</v>
      </c>
      <c r="G30" s="146" t="s">
        <v>1083</v>
      </c>
      <c r="H30" s="251" t="s">
        <v>22</v>
      </c>
      <c r="I30" s="251" t="s">
        <v>120</v>
      </c>
      <c r="J30" s="146" t="s">
        <v>1124</v>
      </c>
      <c r="K30" s="146" t="s">
        <v>1072</v>
      </c>
      <c r="L30" s="252" t="s">
        <v>29</v>
      </c>
      <c r="M30" s="253" t="s">
        <v>133</v>
      </c>
      <c r="N30" s="254" t="str">
        <f>IF(AND(L30&lt;&gt;"",M30&lt;&gt;""),INDEX('Anhang1_Schutzbedarf-EW-Risiko'!$H$14:$K$17,MATCH(L30,'Anhang1_Schutzbedarf-EW-Risiko'!$G$14:$G$17,0),MATCH(M30,'Anhang1_Schutzbedarf-EW-Risiko'!$H$13:$K$13,0)),"")</f>
        <v>mittleres Risiko</v>
      </c>
      <c r="O30" s="255" t="s">
        <v>1025</v>
      </c>
      <c r="P30" s="251" t="s">
        <v>1001</v>
      </c>
      <c r="Q30" s="262" t="str">
        <f t="shared" ref="Q30" si="12">IF(L30="gering","normal",IF(L30="normal","normal",IF(L30="hoch","hoch",IF(L30="sehr hoch","hoch",""))))</f>
        <v>hoch</v>
      </c>
      <c r="R30" s="263" t="str">
        <f t="shared" ref="R30" si="13">IF(L30="gering","DSK I",IF(L30="normal","DSK II",IF(L30="hoch","DSK III",IF(L30="sehr hoch","DSK III",""))))</f>
        <v>DSK III</v>
      </c>
      <c r="S30" s="146" t="s">
        <v>169</v>
      </c>
      <c r="T30" s="146" t="s">
        <v>1600</v>
      </c>
      <c r="U30" s="268" t="s">
        <v>1111</v>
      </c>
      <c r="V30" s="146" t="s">
        <v>1112</v>
      </c>
      <c r="W30" s="271">
        <v>45107</v>
      </c>
      <c r="X30" s="256" t="s">
        <v>971</v>
      </c>
      <c r="Y30" s="266" t="s">
        <v>1117</v>
      </c>
    </row>
    <row r="31" spans="2:25" ht="165" x14ac:dyDescent="0.25">
      <c r="B31" s="250">
        <v>25</v>
      </c>
      <c r="C31" s="251" t="s">
        <v>1046</v>
      </c>
      <c r="D31" s="257" t="s">
        <v>1045</v>
      </c>
      <c r="E31" s="251" t="s">
        <v>1031</v>
      </c>
      <c r="F31" s="146" t="s">
        <v>1057</v>
      </c>
      <c r="G31" s="146" t="s">
        <v>1083</v>
      </c>
      <c r="H31" s="251" t="s">
        <v>23</v>
      </c>
      <c r="I31" s="251" t="s">
        <v>289</v>
      </c>
      <c r="J31" s="146" t="s">
        <v>1124</v>
      </c>
      <c r="K31" s="149" t="s">
        <v>1060</v>
      </c>
      <c r="L31" s="252" t="s">
        <v>29</v>
      </c>
      <c r="M31" s="154" t="s">
        <v>133</v>
      </c>
      <c r="N31" s="254" t="str">
        <f>IF(AND(L31&lt;&gt;"",M31&lt;&gt;""),INDEX('Anhang1_Schutzbedarf-EW-Risiko'!$H$14:$K$17,MATCH(L31,'Anhang1_Schutzbedarf-EW-Risiko'!$G$14:$G$17,0),MATCH(M31,'Anhang1_Schutzbedarf-EW-Risiko'!$H$13:$K$13,0)),"")</f>
        <v>mittleres Risiko</v>
      </c>
      <c r="O31" s="255" t="s">
        <v>1596</v>
      </c>
      <c r="P31" s="251" t="s">
        <v>1001</v>
      </c>
      <c r="Q31" s="262" t="str">
        <f t="shared" si="0"/>
        <v>hoch</v>
      </c>
      <c r="R31" s="263" t="str">
        <f t="shared" si="1"/>
        <v>DSK III</v>
      </c>
      <c r="S31" s="146" t="s">
        <v>1033</v>
      </c>
      <c r="T31" s="146" t="s">
        <v>112</v>
      </c>
      <c r="U31" s="268" t="s">
        <v>1108</v>
      </c>
      <c r="V31" s="270" t="s">
        <v>112</v>
      </c>
      <c r="W31" s="270" t="s">
        <v>112</v>
      </c>
      <c r="X31" s="256" t="s">
        <v>974</v>
      </c>
      <c r="Y31" s="268" t="s">
        <v>112</v>
      </c>
    </row>
    <row r="32" spans="2:25" ht="105" x14ac:dyDescent="0.25">
      <c r="B32" s="250">
        <v>26</v>
      </c>
      <c r="C32" s="251" t="s">
        <v>170</v>
      </c>
      <c r="D32" s="251" t="s">
        <v>171</v>
      </c>
      <c r="E32" s="251" t="s">
        <v>1121</v>
      </c>
      <c r="F32" s="146" t="s">
        <v>172</v>
      </c>
      <c r="G32" s="251" t="s">
        <v>1075</v>
      </c>
      <c r="H32" s="251" t="s">
        <v>21</v>
      </c>
      <c r="I32" s="251" t="s">
        <v>173</v>
      </c>
      <c r="J32" s="146" t="s">
        <v>1127</v>
      </c>
      <c r="K32" s="146" t="s">
        <v>174</v>
      </c>
      <c r="L32" s="252" t="s">
        <v>29</v>
      </c>
      <c r="M32" s="253" t="s">
        <v>133</v>
      </c>
      <c r="N32" s="254" t="str">
        <f>IF(AND(L32&lt;&gt;"",M32&lt;&gt;""),INDEX('Anhang1_Schutzbedarf-EW-Risiko'!$H$14:$K$17,MATCH(L32,'Anhang1_Schutzbedarf-EW-Risiko'!$G$14:$G$17,0),MATCH(M32,'Anhang1_Schutzbedarf-EW-Risiko'!$H$13:$K$13,0)),"")</f>
        <v>mittleres Risiko</v>
      </c>
      <c r="O32" s="255" t="s">
        <v>1029</v>
      </c>
      <c r="P32" s="257" t="s">
        <v>1053</v>
      </c>
      <c r="Q32" s="262" t="str">
        <f t="shared" si="0"/>
        <v>hoch</v>
      </c>
      <c r="R32" s="263" t="str">
        <f t="shared" si="1"/>
        <v>DSK III</v>
      </c>
      <c r="S32" s="146" t="s">
        <v>175</v>
      </c>
      <c r="T32" s="146" t="s">
        <v>1601</v>
      </c>
      <c r="U32" s="268" t="s">
        <v>1114</v>
      </c>
      <c r="V32" s="146" t="s">
        <v>1091</v>
      </c>
      <c r="W32" s="271">
        <v>45168</v>
      </c>
      <c r="X32" s="256" t="s">
        <v>968</v>
      </c>
      <c r="Y32" s="268" t="s">
        <v>112</v>
      </c>
    </row>
    <row r="33" spans="2:25" ht="90" x14ac:dyDescent="0.25">
      <c r="B33" s="250">
        <v>27</v>
      </c>
      <c r="C33" s="251" t="s">
        <v>176</v>
      </c>
      <c r="D33" s="251" t="s">
        <v>177</v>
      </c>
      <c r="E33" s="251" t="s">
        <v>1121</v>
      </c>
      <c r="F33" s="146" t="s">
        <v>178</v>
      </c>
      <c r="G33" s="251" t="s">
        <v>1084</v>
      </c>
      <c r="H33" s="251" t="s">
        <v>21</v>
      </c>
      <c r="I33" s="251" t="s">
        <v>179</v>
      </c>
      <c r="J33" s="146" t="s">
        <v>1128</v>
      </c>
      <c r="K33" s="146" t="s">
        <v>1061</v>
      </c>
      <c r="L33" s="252" t="s">
        <v>29</v>
      </c>
      <c r="M33" s="253" t="s">
        <v>139</v>
      </c>
      <c r="N33" s="254" t="str">
        <f>IF(AND(L33&lt;&gt;"",M33&lt;&gt;""),INDEX('Anhang1_Schutzbedarf-EW-Risiko'!$H$14:$K$17,MATCH(L33,'Anhang1_Schutzbedarf-EW-Risiko'!$G$14:$G$17,0),MATCH(M33,'Anhang1_Schutzbedarf-EW-Risiko'!$H$13:$K$13,0)),"")</f>
        <v>mittleres/hohes Risiko</v>
      </c>
      <c r="O33" s="255" t="s">
        <v>1029</v>
      </c>
      <c r="P33" s="251" t="s">
        <v>1001</v>
      </c>
      <c r="Q33" s="262" t="str">
        <f t="shared" si="0"/>
        <v>hoch</v>
      </c>
      <c r="R33" s="263" t="str">
        <f t="shared" si="1"/>
        <v>DSK III</v>
      </c>
      <c r="S33" s="146" t="s">
        <v>180</v>
      </c>
      <c r="T33" s="146" t="s">
        <v>1602</v>
      </c>
      <c r="U33" s="268" t="s">
        <v>1113</v>
      </c>
      <c r="V33" s="146" t="s">
        <v>1115</v>
      </c>
      <c r="W33" s="270" t="s">
        <v>112</v>
      </c>
      <c r="X33" s="256" t="s">
        <v>974</v>
      </c>
      <c r="Y33" s="266" t="s">
        <v>1118</v>
      </c>
    </row>
    <row r="34" spans="2:25" ht="75" x14ac:dyDescent="0.25">
      <c r="B34" s="250">
        <v>28</v>
      </c>
      <c r="C34" s="251" t="s">
        <v>181</v>
      </c>
      <c r="D34" s="251" t="s">
        <v>171</v>
      </c>
      <c r="E34" s="251" t="s">
        <v>153</v>
      </c>
      <c r="F34" s="146" t="s">
        <v>182</v>
      </c>
      <c r="G34" s="251" t="s">
        <v>1084</v>
      </c>
      <c r="H34" s="251" t="s">
        <v>21</v>
      </c>
      <c r="I34" s="251" t="s">
        <v>179</v>
      </c>
      <c r="J34" s="251" t="s">
        <v>38</v>
      </c>
      <c r="K34" s="146" t="s">
        <v>183</v>
      </c>
      <c r="L34" s="252" t="s">
        <v>29</v>
      </c>
      <c r="M34" s="253" t="s">
        <v>139</v>
      </c>
      <c r="N34" s="254" t="str">
        <f>IF(AND(L34&lt;&gt;"",M34&lt;&gt;""),INDEX('Anhang1_Schutzbedarf-EW-Risiko'!$H$14:$K$17,MATCH(L34,'Anhang1_Schutzbedarf-EW-Risiko'!$G$14:$G$17,0),MATCH(M34,'Anhang1_Schutzbedarf-EW-Risiko'!$H$13:$K$13,0)),"")</f>
        <v>mittleres/hohes Risiko</v>
      </c>
      <c r="O34" s="255" t="s">
        <v>1028</v>
      </c>
      <c r="P34" s="251" t="s">
        <v>1001</v>
      </c>
      <c r="Q34" s="262" t="str">
        <f t="shared" si="0"/>
        <v>hoch</v>
      </c>
      <c r="R34" s="263" t="str">
        <f t="shared" si="1"/>
        <v>DSK III</v>
      </c>
      <c r="S34" s="251" t="s">
        <v>184</v>
      </c>
      <c r="T34" s="146" t="s">
        <v>1602</v>
      </c>
      <c r="U34" s="268" t="s">
        <v>1120</v>
      </c>
      <c r="V34" s="146" t="s">
        <v>1115</v>
      </c>
      <c r="W34" s="271">
        <v>45122</v>
      </c>
      <c r="X34" s="256" t="s">
        <v>971</v>
      </c>
      <c r="Y34" s="266" t="s">
        <v>1119</v>
      </c>
    </row>
    <row r="35" spans="2:25" ht="90" x14ac:dyDescent="0.25">
      <c r="B35" s="250">
        <v>29</v>
      </c>
      <c r="C35" s="251" t="s">
        <v>1050</v>
      </c>
      <c r="D35" s="251" t="s">
        <v>171</v>
      </c>
      <c r="E35" s="251" t="s">
        <v>1121</v>
      </c>
      <c r="F35" s="146" t="s">
        <v>178</v>
      </c>
      <c r="G35" s="251" t="s">
        <v>1085</v>
      </c>
      <c r="H35" s="251" t="s">
        <v>21</v>
      </c>
      <c r="I35" s="251" t="s">
        <v>179</v>
      </c>
      <c r="J35" s="146" t="s">
        <v>1126</v>
      </c>
      <c r="K35" s="146" t="s">
        <v>1061</v>
      </c>
      <c r="L35" s="252" t="s">
        <v>29</v>
      </c>
      <c r="M35" s="253" t="s">
        <v>133</v>
      </c>
      <c r="N35" s="254" t="str">
        <f>IF(AND(L35&lt;&gt;"",M35&lt;&gt;""),INDEX('Anhang1_Schutzbedarf-EW-Risiko'!$H$14:$K$17,MATCH(L35,'Anhang1_Schutzbedarf-EW-Risiko'!$G$14:$G$17,0),MATCH(M35,'Anhang1_Schutzbedarf-EW-Risiko'!$H$13:$K$13,0)),"")</f>
        <v>mittleres Risiko</v>
      </c>
      <c r="O35" s="255" t="s">
        <v>1030</v>
      </c>
      <c r="P35" s="251" t="s">
        <v>1001</v>
      </c>
      <c r="Q35" s="262" t="str">
        <f t="shared" si="0"/>
        <v>hoch</v>
      </c>
      <c r="R35" s="263" t="str">
        <f t="shared" si="1"/>
        <v>DSK III</v>
      </c>
      <c r="S35" s="146" t="s">
        <v>185</v>
      </c>
      <c r="T35" s="146" t="s">
        <v>1598</v>
      </c>
      <c r="U35" s="268" t="s">
        <v>1603</v>
      </c>
      <c r="V35" s="146" t="s">
        <v>1110</v>
      </c>
      <c r="W35" s="271">
        <v>45107</v>
      </c>
      <c r="X35" s="256" t="s">
        <v>968</v>
      </c>
      <c r="Y35" s="266" t="s">
        <v>1604</v>
      </c>
    </row>
    <row r="36" spans="2:25" x14ac:dyDescent="0.25">
      <c r="B36" s="240">
        <v>30</v>
      </c>
      <c r="C36" s="22"/>
      <c r="D36" s="22"/>
      <c r="E36" s="22"/>
      <c r="F36" s="22"/>
      <c r="G36" s="22"/>
      <c r="H36" s="22"/>
      <c r="I36" s="22"/>
      <c r="J36" s="22"/>
      <c r="K36" s="22"/>
      <c r="L36" s="39"/>
      <c r="M36" s="40"/>
      <c r="N36" s="41" t="str">
        <f>IF(AND(L36&lt;&gt;"",M36&lt;&gt;""),INDEX('Anhang1_Schutzbedarf-EW-Risiko'!$H$14:$K$17,MATCH(L36,'Anhang1_Schutzbedarf-EW-Risiko'!$G$14:$G$17,0),MATCH(M36,'Anhang1_Schutzbedarf-EW-Risiko'!$H$13:$K$13,0)),"")</f>
        <v/>
      </c>
      <c r="O36" s="148"/>
      <c r="P36" s="22"/>
      <c r="Q36" s="43" t="str">
        <f t="shared" si="0"/>
        <v/>
      </c>
      <c r="R36" s="44" t="str">
        <f t="shared" si="1"/>
        <v/>
      </c>
      <c r="S36" s="21"/>
      <c r="T36" s="21"/>
      <c r="U36" s="267"/>
      <c r="V36" s="21"/>
      <c r="W36" s="21"/>
      <c r="X36" s="42"/>
      <c r="Y36" s="274"/>
    </row>
    <row r="37" spans="2:25" x14ac:dyDescent="0.25">
      <c r="B37" s="240">
        <v>31</v>
      </c>
      <c r="C37" s="22"/>
      <c r="D37" s="22"/>
      <c r="E37" s="22"/>
      <c r="F37" s="22"/>
      <c r="G37" s="22"/>
      <c r="H37" s="22"/>
      <c r="I37" s="22"/>
      <c r="J37" s="22"/>
      <c r="K37" s="22"/>
      <c r="L37" s="39"/>
      <c r="M37" s="40"/>
      <c r="N37" s="41" t="str">
        <f>IF(AND(L37&lt;&gt;"",M37&lt;&gt;""),INDEX('Anhang1_Schutzbedarf-EW-Risiko'!$H$14:$K$17,MATCH(L37,'Anhang1_Schutzbedarf-EW-Risiko'!$G$14:$G$17,0),MATCH(M37,'Anhang1_Schutzbedarf-EW-Risiko'!$H$13:$K$13,0)),"")</f>
        <v/>
      </c>
      <c r="O37" s="148"/>
      <c r="P37" s="22"/>
      <c r="Q37" s="43" t="str">
        <f t="shared" si="0"/>
        <v/>
      </c>
      <c r="R37" s="44" t="str">
        <f t="shared" si="1"/>
        <v/>
      </c>
      <c r="S37" s="21"/>
      <c r="T37" s="21"/>
      <c r="U37" s="267"/>
      <c r="V37" s="21"/>
      <c r="W37" s="21"/>
      <c r="X37" s="42"/>
      <c r="Y37" s="274"/>
    </row>
    <row r="38" spans="2:25" x14ac:dyDescent="0.25">
      <c r="B38" s="240">
        <v>32</v>
      </c>
      <c r="C38" s="22"/>
      <c r="D38" s="22"/>
      <c r="E38" s="22"/>
      <c r="F38" s="22"/>
      <c r="G38" s="22"/>
      <c r="H38" s="22"/>
      <c r="I38" s="22"/>
      <c r="J38" s="22"/>
      <c r="K38" s="22"/>
      <c r="L38" s="39"/>
      <c r="M38" s="40"/>
      <c r="N38" s="41" t="str">
        <f>IF(AND(L38&lt;&gt;"",M38&lt;&gt;""),INDEX('Anhang1_Schutzbedarf-EW-Risiko'!$H$14:$K$17,MATCH(L38,'Anhang1_Schutzbedarf-EW-Risiko'!$G$14:$G$17,0),MATCH(M38,'Anhang1_Schutzbedarf-EW-Risiko'!$H$13:$K$13,0)),"")</f>
        <v/>
      </c>
      <c r="O38" s="148"/>
      <c r="P38" s="22"/>
      <c r="Q38" s="43" t="str">
        <f t="shared" si="0"/>
        <v/>
      </c>
      <c r="R38" s="44" t="str">
        <f t="shared" si="1"/>
        <v/>
      </c>
      <c r="S38" s="21"/>
      <c r="T38" s="21"/>
      <c r="U38" s="267"/>
      <c r="V38" s="21"/>
      <c r="W38" s="21"/>
      <c r="X38" s="42"/>
      <c r="Y38" s="274"/>
    </row>
    <row r="39" spans="2:25" x14ac:dyDescent="0.25">
      <c r="B39" s="240">
        <v>33</v>
      </c>
      <c r="C39" s="22"/>
      <c r="D39" s="22"/>
      <c r="E39" s="22"/>
      <c r="F39" s="22"/>
      <c r="G39" s="22"/>
      <c r="H39" s="22"/>
      <c r="I39" s="22"/>
      <c r="J39" s="22"/>
      <c r="K39" s="22"/>
      <c r="L39" s="39"/>
      <c r="M39" s="40"/>
      <c r="N39" s="41" t="str">
        <f>IF(AND(L39&lt;&gt;"",M39&lt;&gt;""),INDEX('Anhang1_Schutzbedarf-EW-Risiko'!$H$14:$K$17,MATCH(L39,'Anhang1_Schutzbedarf-EW-Risiko'!$G$14:$G$17,0),MATCH(M39,'Anhang1_Schutzbedarf-EW-Risiko'!$H$13:$K$13,0)),"")</f>
        <v/>
      </c>
      <c r="O39" s="148"/>
      <c r="P39" s="22"/>
      <c r="Q39" s="43" t="str">
        <f t="shared" si="0"/>
        <v/>
      </c>
      <c r="R39" s="44" t="str">
        <f t="shared" si="1"/>
        <v/>
      </c>
      <c r="S39" s="21"/>
      <c r="T39" s="21"/>
      <c r="U39" s="267"/>
      <c r="V39" s="21"/>
      <c r="W39" s="21"/>
      <c r="X39" s="42"/>
      <c r="Y39" s="274"/>
    </row>
    <row r="40" spans="2:25" x14ac:dyDescent="0.25">
      <c r="B40" s="240">
        <v>34</v>
      </c>
      <c r="C40" s="22"/>
      <c r="D40" s="22"/>
      <c r="E40" s="22"/>
      <c r="F40" s="22"/>
      <c r="G40" s="22"/>
      <c r="H40" s="22"/>
      <c r="I40" s="22"/>
      <c r="J40" s="22"/>
      <c r="K40" s="22"/>
      <c r="L40" s="39"/>
      <c r="M40" s="40"/>
      <c r="N40" s="41" t="str">
        <f>IF(AND(L40&lt;&gt;"",M40&lt;&gt;""),INDEX('Anhang1_Schutzbedarf-EW-Risiko'!$H$14:$K$17,MATCH(L40,'Anhang1_Schutzbedarf-EW-Risiko'!$G$14:$G$17,0),MATCH(M40,'Anhang1_Schutzbedarf-EW-Risiko'!$H$13:$K$13,0)),"")</f>
        <v/>
      </c>
      <c r="O40" s="148"/>
      <c r="P40" s="22"/>
      <c r="Q40" s="43" t="str">
        <f t="shared" si="0"/>
        <v/>
      </c>
      <c r="R40" s="44" t="str">
        <f t="shared" si="1"/>
        <v/>
      </c>
      <c r="S40" s="21"/>
      <c r="T40" s="21"/>
      <c r="U40" s="267"/>
      <c r="V40" s="21"/>
      <c r="W40" s="21"/>
      <c r="X40" s="42"/>
      <c r="Y40" s="274"/>
    </row>
    <row r="41" spans="2:25" x14ac:dyDescent="0.25">
      <c r="B41" s="240">
        <v>35</v>
      </c>
      <c r="C41" s="22"/>
      <c r="D41" s="22"/>
      <c r="E41" s="22"/>
      <c r="F41" s="22"/>
      <c r="G41" s="22"/>
      <c r="H41" s="22"/>
      <c r="I41" s="22"/>
      <c r="J41" s="22"/>
      <c r="K41" s="22"/>
      <c r="L41" s="39"/>
      <c r="M41" s="40"/>
      <c r="N41" s="41" t="str">
        <f>IF(AND(L41&lt;&gt;"",M41&lt;&gt;""),INDEX('Anhang1_Schutzbedarf-EW-Risiko'!$H$14:$K$17,MATCH(L41,'Anhang1_Schutzbedarf-EW-Risiko'!$G$14:$G$17,0),MATCH(M41,'Anhang1_Schutzbedarf-EW-Risiko'!$H$13:$K$13,0)),"")</f>
        <v/>
      </c>
      <c r="O41" s="148"/>
      <c r="P41" s="22"/>
      <c r="Q41" s="43" t="str">
        <f t="shared" si="0"/>
        <v/>
      </c>
      <c r="R41" s="44" t="str">
        <f t="shared" si="1"/>
        <v/>
      </c>
      <c r="S41" s="21"/>
      <c r="T41" s="21"/>
      <c r="U41" s="267"/>
      <c r="V41" s="21"/>
      <c r="W41" s="21"/>
      <c r="X41" s="42"/>
      <c r="Y41" s="274"/>
    </row>
    <row r="42" spans="2:25" x14ac:dyDescent="0.25">
      <c r="B42" s="240">
        <v>36</v>
      </c>
      <c r="C42" s="22"/>
      <c r="D42" s="22"/>
      <c r="E42" s="22"/>
      <c r="F42" s="22"/>
      <c r="G42" s="22"/>
      <c r="H42" s="22"/>
      <c r="I42" s="22"/>
      <c r="J42" s="22"/>
      <c r="K42" s="22"/>
      <c r="L42" s="39"/>
      <c r="M42" s="40"/>
      <c r="N42" s="41" t="str">
        <f>IF(AND(L42&lt;&gt;"",M42&lt;&gt;""),INDEX('Anhang1_Schutzbedarf-EW-Risiko'!$H$14:$K$17,MATCH(L42,'Anhang1_Schutzbedarf-EW-Risiko'!$G$14:$G$17,0),MATCH(M42,'Anhang1_Schutzbedarf-EW-Risiko'!$H$13:$K$13,0)),"")</f>
        <v/>
      </c>
      <c r="O42" s="148"/>
      <c r="P42" s="22"/>
      <c r="Q42" s="43" t="str">
        <f t="shared" si="0"/>
        <v/>
      </c>
      <c r="R42" s="44" t="str">
        <f t="shared" si="1"/>
        <v/>
      </c>
      <c r="S42" s="21"/>
      <c r="T42" s="21"/>
      <c r="U42" s="267"/>
      <c r="V42" s="21"/>
      <c r="W42" s="21"/>
      <c r="X42" s="42"/>
      <c r="Y42" s="274"/>
    </row>
    <row r="43" spans="2:25" x14ac:dyDescent="0.25">
      <c r="B43" s="240">
        <v>37</v>
      </c>
      <c r="C43" s="22"/>
      <c r="D43" s="22"/>
      <c r="E43" s="22"/>
      <c r="F43" s="22"/>
      <c r="G43" s="22"/>
      <c r="H43" s="22"/>
      <c r="I43" s="22"/>
      <c r="J43" s="22"/>
      <c r="K43" s="22"/>
      <c r="L43" s="39"/>
      <c r="M43" s="40"/>
      <c r="N43" s="41" t="str">
        <f>IF(AND(L43&lt;&gt;"",M43&lt;&gt;""),INDEX('Anhang1_Schutzbedarf-EW-Risiko'!$H$14:$K$17,MATCH(L43,'Anhang1_Schutzbedarf-EW-Risiko'!$G$14:$G$17,0),MATCH(M43,'Anhang1_Schutzbedarf-EW-Risiko'!$H$13:$K$13,0)),"")</f>
        <v/>
      </c>
      <c r="O43" s="148"/>
      <c r="P43" s="22"/>
      <c r="Q43" s="43" t="str">
        <f t="shared" si="0"/>
        <v/>
      </c>
      <c r="R43" s="44" t="str">
        <f t="shared" si="1"/>
        <v/>
      </c>
      <c r="S43" s="21"/>
      <c r="T43" s="21"/>
      <c r="U43" s="267"/>
      <c r="V43" s="21"/>
      <c r="W43" s="21"/>
      <c r="X43" s="42"/>
      <c r="Y43" s="274"/>
    </row>
    <row r="44" spans="2:25" x14ac:dyDescent="0.25">
      <c r="B44" s="240">
        <v>38</v>
      </c>
      <c r="C44" s="22"/>
      <c r="D44" s="22"/>
      <c r="E44" s="22"/>
      <c r="F44" s="22"/>
      <c r="G44" s="22"/>
      <c r="H44" s="22"/>
      <c r="I44" s="22"/>
      <c r="J44" s="22"/>
      <c r="K44" s="22"/>
      <c r="L44" s="39"/>
      <c r="M44" s="40"/>
      <c r="N44" s="41" t="str">
        <f>IF(AND(L44&lt;&gt;"",M44&lt;&gt;""),INDEX('Anhang1_Schutzbedarf-EW-Risiko'!$H$14:$K$17,MATCH(L44,'Anhang1_Schutzbedarf-EW-Risiko'!$G$14:$G$17,0),MATCH(M44,'Anhang1_Schutzbedarf-EW-Risiko'!$H$13:$K$13,0)),"")</f>
        <v/>
      </c>
      <c r="O44" s="148"/>
      <c r="P44" s="22"/>
      <c r="Q44" s="43" t="str">
        <f t="shared" si="0"/>
        <v/>
      </c>
      <c r="R44" s="44" t="str">
        <f t="shared" si="1"/>
        <v/>
      </c>
      <c r="S44" s="21"/>
      <c r="T44" s="21"/>
      <c r="U44" s="267"/>
      <c r="V44" s="21"/>
      <c r="W44" s="21"/>
      <c r="X44" s="42"/>
      <c r="Y44" s="274"/>
    </row>
    <row r="45" spans="2:25" x14ac:dyDescent="0.25">
      <c r="B45" s="240">
        <v>39</v>
      </c>
      <c r="C45" s="22"/>
      <c r="D45" s="22"/>
      <c r="E45" s="22"/>
      <c r="F45" s="22"/>
      <c r="G45" s="22"/>
      <c r="H45" s="22"/>
      <c r="I45" s="22"/>
      <c r="J45" s="22"/>
      <c r="K45" s="22"/>
      <c r="L45" s="39"/>
      <c r="M45" s="40"/>
      <c r="N45" s="41" t="str">
        <f>IF(AND(L45&lt;&gt;"",M45&lt;&gt;""),INDEX('Anhang1_Schutzbedarf-EW-Risiko'!$H$14:$K$17,MATCH(L45,'Anhang1_Schutzbedarf-EW-Risiko'!$G$14:$G$17,0),MATCH(M45,'Anhang1_Schutzbedarf-EW-Risiko'!$H$13:$K$13,0)),"")</f>
        <v/>
      </c>
      <c r="O45" s="148"/>
      <c r="P45" s="22"/>
      <c r="Q45" s="43" t="str">
        <f t="shared" si="0"/>
        <v/>
      </c>
      <c r="R45" s="44" t="str">
        <f t="shared" si="1"/>
        <v/>
      </c>
      <c r="S45" s="21"/>
      <c r="T45" s="21"/>
      <c r="U45" s="267"/>
      <c r="V45" s="21"/>
      <c r="W45" s="21"/>
      <c r="X45" s="42"/>
      <c r="Y45" s="274"/>
    </row>
    <row r="46" spans="2:25" x14ac:dyDescent="0.25">
      <c r="B46" s="240">
        <v>40</v>
      </c>
      <c r="C46" s="22"/>
      <c r="D46" s="22"/>
      <c r="E46" s="22"/>
      <c r="F46" s="22"/>
      <c r="G46" s="22"/>
      <c r="H46" s="22"/>
      <c r="I46" s="22"/>
      <c r="J46" s="22"/>
      <c r="K46" s="22"/>
      <c r="L46" s="39"/>
      <c r="M46" s="40"/>
      <c r="N46" s="41" t="str">
        <f>IF(AND(L46&lt;&gt;"",M46&lt;&gt;""),INDEX('Anhang1_Schutzbedarf-EW-Risiko'!$H$14:$K$17,MATCH(L46,'Anhang1_Schutzbedarf-EW-Risiko'!$G$14:$G$17,0),MATCH(M46,'Anhang1_Schutzbedarf-EW-Risiko'!$H$13:$K$13,0)),"")</f>
        <v/>
      </c>
      <c r="O46" s="148"/>
      <c r="P46" s="22"/>
      <c r="Q46" s="43" t="str">
        <f t="shared" si="0"/>
        <v/>
      </c>
      <c r="R46" s="44" t="str">
        <f t="shared" si="1"/>
        <v/>
      </c>
      <c r="S46" s="21"/>
      <c r="T46" s="21"/>
      <c r="U46" s="267"/>
      <c r="V46" s="21"/>
      <c r="W46" s="21"/>
      <c r="X46" s="42"/>
      <c r="Y46" s="274"/>
    </row>
    <row r="47" spans="2:25" x14ac:dyDescent="0.25">
      <c r="B47" s="240">
        <v>41</v>
      </c>
      <c r="C47" s="22"/>
      <c r="D47" s="22"/>
      <c r="E47" s="22"/>
      <c r="F47" s="22"/>
      <c r="G47" s="22"/>
      <c r="H47" s="22"/>
      <c r="I47" s="22"/>
      <c r="J47" s="22"/>
      <c r="K47" s="22"/>
      <c r="L47" s="39"/>
      <c r="M47" s="40"/>
      <c r="N47" s="41" t="str">
        <f>IF(AND(L47&lt;&gt;"",M47&lt;&gt;""),INDEX('Anhang1_Schutzbedarf-EW-Risiko'!$H$14:$K$17,MATCH(L47,'Anhang1_Schutzbedarf-EW-Risiko'!$G$14:$G$17,0),MATCH(M47,'Anhang1_Schutzbedarf-EW-Risiko'!$H$13:$K$13,0)),"")</f>
        <v/>
      </c>
      <c r="O47" s="148"/>
      <c r="P47" s="22"/>
      <c r="Q47" s="43" t="str">
        <f t="shared" si="0"/>
        <v/>
      </c>
      <c r="R47" s="44" t="str">
        <f t="shared" si="1"/>
        <v/>
      </c>
      <c r="S47" s="21"/>
      <c r="T47" s="21"/>
      <c r="U47" s="267"/>
      <c r="V47" s="21"/>
      <c r="W47" s="21"/>
      <c r="X47" s="42"/>
      <c r="Y47" s="274"/>
    </row>
    <row r="48" spans="2:25" x14ac:dyDescent="0.25">
      <c r="B48" s="240">
        <v>42</v>
      </c>
      <c r="C48" s="22"/>
      <c r="D48" s="22"/>
      <c r="E48" s="22"/>
      <c r="F48" s="22"/>
      <c r="G48" s="22"/>
      <c r="H48" s="22"/>
      <c r="I48" s="22"/>
      <c r="J48" s="22"/>
      <c r="K48" s="22"/>
      <c r="L48" s="39"/>
      <c r="M48" s="40"/>
      <c r="N48" s="41" t="str">
        <f>IF(AND(L48&lt;&gt;"",M48&lt;&gt;""),INDEX('Anhang1_Schutzbedarf-EW-Risiko'!$H$14:$K$17,MATCH(L48,'Anhang1_Schutzbedarf-EW-Risiko'!$G$14:$G$17,0),MATCH(M48,'Anhang1_Schutzbedarf-EW-Risiko'!$H$13:$K$13,0)),"")</f>
        <v/>
      </c>
      <c r="O48" s="148"/>
      <c r="P48" s="22"/>
      <c r="Q48" s="43" t="str">
        <f t="shared" si="0"/>
        <v/>
      </c>
      <c r="R48" s="44" t="str">
        <f t="shared" si="1"/>
        <v/>
      </c>
      <c r="S48" s="21"/>
      <c r="T48" s="21"/>
      <c r="U48" s="267"/>
      <c r="V48" s="21"/>
      <c r="W48" s="21"/>
      <c r="X48" s="42"/>
      <c r="Y48" s="274"/>
    </row>
    <row r="49" spans="2:25" x14ac:dyDescent="0.25">
      <c r="B49" s="240">
        <v>43</v>
      </c>
      <c r="C49" s="22"/>
      <c r="D49" s="22"/>
      <c r="E49" s="22"/>
      <c r="F49" s="22"/>
      <c r="G49" s="22"/>
      <c r="H49" s="22"/>
      <c r="I49" s="22"/>
      <c r="J49" s="22"/>
      <c r="K49" s="22"/>
      <c r="L49" s="39"/>
      <c r="M49" s="40"/>
      <c r="N49" s="41" t="str">
        <f>IF(AND(L49&lt;&gt;"",M49&lt;&gt;""),INDEX('Anhang1_Schutzbedarf-EW-Risiko'!$H$14:$K$17,MATCH(L49,'Anhang1_Schutzbedarf-EW-Risiko'!$G$14:$G$17,0),MATCH(M49,'Anhang1_Schutzbedarf-EW-Risiko'!$H$13:$K$13,0)),"")</f>
        <v/>
      </c>
      <c r="O49" s="148"/>
      <c r="P49" s="22"/>
      <c r="Q49" s="43" t="str">
        <f t="shared" si="0"/>
        <v/>
      </c>
      <c r="R49" s="44" t="str">
        <f t="shared" si="1"/>
        <v/>
      </c>
      <c r="S49" s="21"/>
      <c r="T49" s="21"/>
      <c r="U49" s="267"/>
      <c r="V49" s="21"/>
      <c r="W49" s="21"/>
      <c r="X49" s="42"/>
      <c r="Y49" s="274"/>
    </row>
    <row r="50" spans="2:25" x14ac:dyDescent="0.25">
      <c r="B50" s="240">
        <v>44</v>
      </c>
      <c r="C50" s="22"/>
      <c r="D50" s="22"/>
      <c r="E50" s="22"/>
      <c r="F50" s="22"/>
      <c r="G50" s="22"/>
      <c r="H50" s="22"/>
      <c r="I50" s="22"/>
      <c r="J50" s="22"/>
      <c r="K50" s="22"/>
      <c r="L50" s="39"/>
      <c r="M50" s="40"/>
      <c r="N50" s="41" t="str">
        <f>IF(AND(L50&lt;&gt;"",M50&lt;&gt;""),INDEX('Anhang1_Schutzbedarf-EW-Risiko'!$H$14:$K$17,MATCH(L50,'Anhang1_Schutzbedarf-EW-Risiko'!$G$14:$G$17,0),MATCH(M50,'Anhang1_Schutzbedarf-EW-Risiko'!$H$13:$K$13,0)),"")</f>
        <v/>
      </c>
      <c r="O50" s="148"/>
      <c r="P50" s="22"/>
      <c r="Q50" s="43" t="str">
        <f t="shared" si="0"/>
        <v/>
      </c>
      <c r="R50" s="44" t="str">
        <f t="shared" si="1"/>
        <v/>
      </c>
      <c r="S50" s="21"/>
      <c r="T50" s="21"/>
      <c r="U50" s="267"/>
      <c r="V50" s="21"/>
      <c r="W50" s="21"/>
      <c r="X50" s="42"/>
      <c r="Y50" s="274"/>
    </row>
    <row r="51" spans="2:25" x14ac:dyDescent="0.25">
      <c r="B51" s="240">
        <v>45</v>
      </c>
      <c r="C51" s="22"/>
      <c r="D51" s="22"/>
      <c r="E51" s="22"/>
      <c r="F51" s="22"/>
      <c r="G51" s="22"/>
      <c r="H51" s="22"/>
      <c r="I51" s="22"/>
      <c r="J51" s="22"/>
      <c r="K51" s="22"/>
      <c r="L51" s="39"/>
      <c r="M51" s="40"/>
      <c r="N51" s="41" t="str">
        <f>IF(AND(L51&lt;&gt;"",M51&lt;&gt;""),INDEX('Anhang1_Schutzbedarf-EW-Risiko'!$H$14:$K$17,MATCH(L51,'Anhang1_Schutzbedarf-EW-Risiko'!$G$14:$G$17,0),MATCH(M51,'Anhang1_Schutzbedarf-EW-Risiko'!$H$13:$K$13,0)),"")</f>
        <v/>
      </c>
      <c r="O51" s="148"/>
      <c r="P51" s="22"/>
      <c r="Q51" s="43" t="str">
        <f t="shared" si="0"/>
        <v/>
      </c>
      <c r="R51" s="44" t="str">
        <f t="shared" si="1"/>
        <v/>
      </c>
      <c r="S51" s="21"/>
      <c r="T51" s="21"/>
      <c r="U51" s="267"/>
      <c r="V51" s="21"/>
      <c r="W51" s="21"/>
      <c r="X51" s="42"/>
      <c r="Y51" s="274"/>
    </row>
    <row r="52" spans="2:25" x14ac:dyDescent="0.25">
      <c r="B52" s="240">
        <v>46</v>
      </c>
      <c r="C52" s="22"/>
      <c r="D52" s="22"/>
      <c r="E52" s="22"/>
      <c r="F52" s="22"/>
      <c r="G52" s="22"/>
      <c r="H52" s="22"/>
      <c r="I52" s="22"/>
      <c r="J52" s="22"/>
      <c r="K52" s="22"/>
      <c r="L52" s="39"/>
      <c r="M52" s="40"/>
      <c r="N52" s="41" t="str">
        <f>IF(AND(L52&lt;&gt;"",M52&lt;&gt;""),INDEX('Anhang1_Schutzbedarf-EW-Risiko'!$H$14:$K$17,MATCH(L52,'Anhang1_Schutzbedarf-EW-Risiko'!$G$14:$G$17,0),MATCH(M52,'Anhang1_Schutzbedarf-EW-Risiko'!$H$13:$K$13,0)),"")</f>
        <v/>
      </c>
      <c r="O52" s="148"/>
      <c r="P52" s="22"/>
      <c r="Q52" s="43" t="str">
        <f t="shared" si="0"/>
        <v/>
      </c>
      <c r="R52" s="44" t="str">
        <f t="shared" si="1"/>
        <v/>
      </c>
      <c r="S52" s="21"/>
      <c r="T52" s="21"/>
      <c r="U52" s="267"/>
      <c r="V52" s="21"/>
      <c r="W52" s="21"/>
      <c r="X52" s="42"/>
      <c r="Y52" s="274"/>
    </row>
    <row r="53" spans="2:25" x14ac:dyDescent="0.25">
      <c r="B53" s="240">
        <v>47</v>
      </c>
      <c r="C53" s="22"/>
      <c r="D53" s="22"/>
      <c r="E53" s="22"/>
      <c r="F53" s="22"/>
      <c r="G53" s="22"/>
      <c r="H53" s="22"/>
      <c r="I53" s="22"/>
      <c r="J53" s="22"/>
      <c r="K53" s="22"/>
      <c r="L53" s="39"/>
      <c r="M53" s="40"/>
      <c r="N53" s="41" t="str">
        <f>IF(AND(L53&lt;&gt;"",M53&lt;&gt;""),INDEX('Anhang1_Schutzbedarf-EW-Risiko'!$H$14:$K$17,MATCH(L53,'Anhang1_Schutzbedarf-EW-Risiko'!$G$14:$G$17,0),MATCH(M53,'Anhang1_Schutzbedarf-EW-Risiko'!$H$13:$K$13,0)),"")</f>
        <v/>
      </c>
      <c r="O53" s="148"/>
      <c r="P53" s="22"/>
      <c r="Q53" s="43" t="str">
        <f t="shared" si="0"/>
        <v/>
      </c>
      <c r="R53" s="44" t="str">
        <f t="shared" si="1"/>
        <v/>
      </c>
      <c r="S53" s="21"/>
      <c r="T53" s="21"/>
      <c r="U53" s="267"/>
      <c r="V53" s="21"/>
      <c r="W53" s="21"/>
      <c r="X53" s="42"/>
      <c r="Y53" s="274"/>
    </row>
    <row r="54" spans="2:25" x14ac:dyDescent="0.25">
      <c r="B54" s="240">
        <v>48</v>
      </c>
      <c r="C54" s="22"/>
      <c r="D54" s="22"/>
      <c r="E54" s="22"/>
      <c r="F54" s="22"/>
      <c r="G54" s="22"/>
      <c r="H54" s="22"/>
      <c r="I54" s="22"/>
      <c r="J54" s="22"/>
      <c r="K54" s="22"/>
      <c r="L54" s="39"/>
      <c r="M54" s="40"/>
      <c r="N54" s="41" t="str">
        <f>IF(AND(L54&lt;&gt;"",M54&lt;&gt;""),INDEX('Anhang1_Schutzbedarf-EW-Risiko'!$H$14:$K$17,MATCH(L54,'Anhang1_Schutzbedarf-EW-Risiko'!$G$14:$G$17,0),MATCH(M54,'Anhang1_Schutzbedarf-EW-Risiko'!$H$13:$K$13,0)),"")</f>
        <v/>
      </c>
      <c r="O54" s="148"/>
      <c r="P54" s="22"/>
      <c r="Q54" s="43" t="str">
        <f t="shared" si="0"/>
        <v/>
      </c>
      <c r="R54" s="44" t="str">
        <f t="shared" si="1"/>
        <v/>
      </c>
      <c r="S54" s="21"/>
      <c r="T54" s="21"/>
      <c r="U54" s="267"/>
      <c r="V54" s="21"/>
      <c r="W54" s="21"/>
      <c r="X54" s="42"/>
      <c r="Y54" s="274"/>
    </row>
    <row r="55" spans="2:25" x14ac:dyDescent="0.25">
      <c r="B55" s="240">
        <v>49</v>
      </c>
      <c r="C55" s="22"/>
      <c r="D55" s="22"/>
      <c r="E55" s="22"/>
      <c r="F55" s="22"/>
      <c r="G55" s="22"/>
      <c r="H55" s="22"/>
      <c r="I55" s="22"/>
      <c r="J55" s="22"/>
      <c r="K55" s="22"/>
      <c r="L55" s="39"/>
      <c r="M55" s="40"/>
      <c r="N55" s="41" t="str">
        <f>IF(AND(L55&lt;&gt;"",M55&lt;&gt;""),INDEX('Anhang1_Schutzbedarf-EW-Risiko'!$H$14:$K$17,MATCH(L55,'Anhang1_Schutzbedarf-EW-Risiko'!$G$14:$G$17,0),MATCH(M55,'Anhang1_Schutzbedarf-EW-Risiko'!$H$13:$K$13,0)),"")</f>
        <v/>
      </c>
      <c r="O55" s="148"/>
      <c r="P55" s="22"/>
      <c r="Q55" s="43" t="str">
        <f t="shared" si="0"/>
        <v/>
      </c>
      <c r="R55" s="44" t="str">
        <f t="shared" si="1"/>
        <v/>
      </c>
      <c r="S55" s="21"/>
      <c r="T55" s="21"/>
      <c r="U55" s="267"/>
      <c r="V55" s="21"/>
      <c r="W55" s="21"/>
      <c r="X55" s="42"/>
      <c r="Y55" s="274"/>
    </row>
    <row r="56" spans="2:25" x14ac:dyDescent="0.25">
      <c r="B56" s="240">
        <v>50</v>
      </c>
      <c r="C56" s="22"/>
      <c r="D56" s="22"/>
      <c r="E56" s="22"/>
      <c r="F56" s="22"/>
      <c r="G56" s="22"/>
      <c r="H56" s="22"/>
      <c r="I56" s="22"/>
      <c r="J56" s="22"/>
      <c r="K56" s="22"/>
      <c r="L56" s="39"/>
      <c r="M56" s="40"/>
      <c r="N56" s="41" t="str">
        <f>IF(AND(L56&lt;&gt;"",M56&lt;&gt;""),INDEX('Anhang1_Schutzbedarf-EW-Risiko'!$H$14:$K$17,MATCH(L56,'Anhang1_Schutzbedarf-EW-Risiko'!$G$14:$G$17,0),MATCH(M56,'Anhang1_Schutzbedarf-EW-Risiko'!$H$13:$K$13,0)),"")</f>
        <v/>
      </c>
      <c r="O56" s="148"/>
      <c r="P56" s="22"/>
      <c r="Q56" s="43" t="str">
        <f t="shared" si="0"/>
        <v/>
      </c>
      <c r="R56" s="44" t="str">
        <f t="shared" si="1"/>
        <v/>
      </c>
      <c r="S56" s="21"/>
      <c r="T56" s="21"/>
      <c r="U56" s="267"/>
      <c r="V56" s="21"/>
      <c r="W56" s="21"/>
      <c r="X56" s="42"/>
      <c r="Y56" s="274"/>
    </row>
    <row r="57" spans="2:25" x14ac:dyDescent="0.25">
      <c r="B57" s="240">
        <v>51</v>
      </c>
      <c r="C57" s="22"/>
      <c r="D57" s="22"/>
      <c r="E57" s="22"/>
      <c r="F57" s="22"/>
      <c r="G57" s="22"/>
      <c r="H57" s="22"/>
      <c r="I57" s="22"/>
      <c r="J57" s="22"/>
      <c r="K57" s="22"/>
      <c r="L57" s="39"/>
      <c r="M57" s="40"/>
      <c r="N57" s="41" t="str">
        <f>IF(AND(L57&lt;&gt;"",M57&lt;&gt;""),INDEX('Anhang1_Schutzbedarf-EW-Risiko'!$H$14:$K$17,MATCH(L57,'Anhang1_Schutzbedarf-EW-Risiko'!$G$14:$G$17,0),MATCH(M57,'Anhang1_Schutzbedarf-EW-Risiko'!$H$13:$K$13,0)),"")</f>
        <v/>
      </c>
      <c r="O57" s="148"/>
      <c r="P57" s="22"/>
      <c r="Q57" s="43" t="str">
        <f t="shared" si="0"/>
        <v/>
      </c>
      <c r="R57" s="44" t="str">
        <f t="shared" si="1"/>
        <v/>
      </c>
      <c r="S57" s="21"/>
      <c r="T57" s="21"/>
      <c r="U57" s="267"/>
      <c r="V57" s="21"/>
      <c r="W57" s="21"/>
      <c r="X57" s="42"/>
      <c r="Y57" s="274"/>
    </row>
    <row r="58" spans="2:25" x14ac:dyDescent="0.25">
      <c r="B58" s="240">
        <v>52</v>
      </c>
      <c r="C58" s="22"/>
      <c r="D58" s="22"/>
      <c r="E58" s="22"/>
      <c r="F58" s="22"/>
      <c r="G58" s="22"/>
      <c r="H58" s="22"/>
      <c r="I58" s="22"/>
      <c r="J58" s="22"/>
      <c r="K58" s="22"/>
      <c r="L58" s="39"/>
      <c r="M58" s="40"/>
      <c r="N58" s="41" t="str">
        <f>IF(AND(L58&lt;&gt;"",M58&lt;&gt;""),INDEX('Anhang1_Schutzbedarf-EW-Risiko'!$H$14:$K$17,MATCH(L58,'Anhang1_Schutzbedarf-EW-Risiko'!$G$14:$G$17,0),MATCH(M58,'Anhang1_Schutzbedarf-EW-Risiko'!$H$13:$K$13,0)),"")</f>
        <v/>
      </c>
      <c r="O58" s="148"/>
      <c r="P58" s="22"/>
      <c r="Q58" s="43" t="str">
        <f t="shared" si="0"/>
        <v/>
      </c>
      <c r="R58" s="44" t="str">
        <f t="shared" si="1"/>
        <v/>
      </c>
      <c r="S58" s="21"/>
      <c r="T58" s="21"/>
      <c r="U58" s="267"/>
      <c r="V58" s="21"/>
      <c r="W58" s="21"/>
      <c r="X58" s="42"/>
      <c r="Y58" s="274"/>
    </row>
    <row r="59" spans="2:25" x14ac:dyDescent="0.25">
      <c r="B59" s="240">
        <v>53</v>
      </c>
      <c r="C59" s="22"/>
      <c r="D59" s="22"/>
      <c r="E59" s="22"/>
      <c r="F59" s="22"/>
      <c r="G59" s="22"/>
      <c r="H59" s="22"/>
      <c r="I59" s="22"/>
      <c r="J59" s="22"/>
      <c r="K59" s="22"/>
      <c r="L59" s="39"/>
      <c r="M59" s="40"/>
      <c r="N59" s="41" t="str">
        <f>IF(AND(L59&lt;&gt;"",M59&lt;&gt;""),INDEX('Anhang1_Schutzbedarf-EW-Risiko'!$H$14:$K$17,MATCH(L59,'Anhang1_Schutzbedarf-EW-Risiko'!$G$14:$G$17,0),MATCH(M59,'Anhang1_Schutzbedarf-EW-Risiko'!$H$13:$K$13,0)),"")</f>
        <v/>
      </c>
      <c r="O59" s="148"/>
      <c r="P59" s="22"/>
      <c r="Q59" s="43" t="str">
        <f t="shared" si="0"/>
        <v/>
      </c>
      <c r="R59" s="44" t="str">
        <f t="shared" si="1"/>
        <v/>
      </c>
      <c r="S59" s="21"/>
      <c r="T59" s="21"/>
      <c r="U59" s="267"/>
      <c r="V59" s="21"/>
      <c r="W59" s="21"/>
      <c r="X59" s="42"/>
      <c r="Y59" s="274"/>
    </row>
    <row r="60" spans="2:25" x14ac:dyDescent="0.25">
      <c r="B60" s="240">
        <v>54</v>
      </c>
      <c r="C60" s="22"/>
      <c r="D60" s="22"/>
      <c r="E60" s="22"/>
      <c r="F60" s="22"/>
      <c r="G60" s="22"/>
      <c r="H60" s="22"/>
      <c r="I60" s="22"/>
      <c r="J60" s="22"/>
      <c r="K60" s="22"/>
      <c r="L60" s="39"/>
      <c r="M60" s="40"/>
      <c r="N60" s="41" t="str">
        <f>IF(AND(L60&lt;&gt;"",M60&lt;&gt;""),INDEX('Anhang1_Schutzbedarf-EW-Risiko'!$H$14:$K$17,MATCH(L60,'Anhang1_Schutzbedarf-EW-Risiko'!$G$14:$G$17,0),MATCH(M60,'Anhang1_Schutzbedarf-EW-Risiko'!$H$13:$K$13,0)),"")</f>
        <v/>
      </c>
      <c r="O60" s="148"/>
      <c r="P60" s="22"/>
      <c r="Q60" s="43" t="str">
        <f t="shared" si="0"/>
        <v/>
      </c>
      <c r="R60" s="44" t="str">
        <f t="shared" si="1"/>
        <v/>
      </c>
      <c r="S60" s="21"/>
      <c r="T60" s="21"/>
      <c r="U60" s="267"/>
      <c r="V60" s="21"/>
      <c r="W60" s="21"/>
      <c r="X60" s="42"/>
      <c r="Y60" s="274"/>
    </row>
    <row r="61" spans="2:25" x14ac:dyDescent="0.25">
      <c r="B61" s="240">
        <v>55</v>
      </c>
      <c r="C61" s="22"/>
      <c r="D61" s="22"/>
      <c r="E61" s="22"/>
      <c r="F61" s="22"/>
      <c r="G61" s="22"/>
      <c r="H61" s="22"/>
      <c r="I61" s="22"/>
      <c r="J61" s="22"/>
      <c r="K61" s="22"/>
      <c r="L61" s="39"/>
      <c r="M61" s="40"/>
      <c r="N61" s="41" t="str">
        <f>IF(AND(L61&lt;&gt;"",M61&lt;&gt;""),INDEX('Anhang1_Schutzbedarf-EW-Risiko'!$H$14:$K$17,MATCH(L61,'Anhang1_Schutzbedarf-EW-Risiko'!$G$14:$G$17,0),MATCH(M61,'Anhang1_Schutzbedarf-EW-Risiko'!$H$13:$K$13,0)),"")</f>
        <v/>
      </c>
      <c r="O61" s="148"/>
      <c r="P61" s="22"/>
      <c r="Q61" s="43" t="str">
        <f t="shared" si="0"/>
        <v/>
      </c>
      <c r="R61" s="44" t="str">
        <f t="shared" si="1"/>
        <v/>
      </c>
      <c r="S61" s="21"/>
      <c r="T61" s="21"/>
      <c r="U61" s="267"/>
      <c r="V61" s="21"/>
      <c r="W61" s="21"/>
      <c r="X61" s="42"/>
      <c r="Y61" s="274"/>
    </row>
    <row r="62" spans="2:25" x14ac:dyDescent="0.25">
      <c r="B62" s="240">
        <v>56</v>
      </c>
      <c r="C62" s="22"/>
      <c r="D62" s="22"/>
      <c r="E62" s="22"/>
      <c r="F62" s="22"/>
      <c r="G62" s="22"/>
      <c r="H62" s="22"/>
      <c r="I62" s="22"/>
      <c r="J62" s="22"/>
      <c r="K62" s="22"/>
      <c r="L62" s="39"/>
      <c r="M62" s="40"/>
      <c r="N62" s="41" t="str">
        <f>IF(AND(L62&lt;&gt;"",M62&lt;&gt;""),INDEX('Anhang1_Schutzbedarf-EW-Risiko'!$H$14:$K$17,MATCH(L62,'Anhang1_Schutzbedarf-EW-Risiko'!$G$14:$G$17,0),MATCH(M62,'Anhang1_Schutzbedarf-EW-Risiko'!$H$13:$K$13,0)),"")</f>
        <v/>
      </c>
      <c r="O62" s="148"/>
      <c r="P62" s="22"/>
      <c r="Q62" s="43" t="str">
        <f t="shared" si="0"/>
        <v/>
      </c>
      <c r="R62" s="44" t="str">
        <f t="shared" si="1"/>
        <v/>
      </c>
      <c r="S62" s="21"/>
      <c r="T62" s="21"/>
      <c r="U62" s="267"/>
      <c r="V62" s="21"/>
      <c r="W62" s="21"/>
      <c r="X62" s="42"/>
      <c r="Y62" s="274"/>
    </row>
    <row r="63" spans="2:25" x14ac:dyDescent="0.25">
      <c r="B63" s="240">
        <v>57</v>
      </c>
      <c r="C63" s="22"/>
      <c r="D63" s="22"/>
      <c r="E63" s="22"/>
      <c r="F63" s="22"/>
      <c r="G63" s="22"/>
      <c r="H63" s="22"/>
      <c r="I63" s="22"/>
      <c r="J63" s="22"/>
      <c r="K63" s="22"/>
      <c r="L63" s="39"/>
      <c r="M63" s="40"/>
      <c r="N63" s="41" t="str">
        <f>IF(AND(L63&lt;&gt;"",M63&lt;&gt;""),INDEX('Anhang1_Schutzbedarf-EW-Risiko'!$H$14:$K$17,MATCH(L63,'Anhang1_Schutzbedarf-EW-Risiko'!$G$14:$G$17,0),MATCH(M63,'Anhang1_Schutzbedarf-EW-Risiko'!$H$13:$K$13,0)),"")</f>
        <v/>
      </c>
      <c r="O63" s="148"/>
      <c r="P63" s="22"/>
      <c r="Q63" s="43" t="str">
        <f t="shared" si="0"/>
        <v/>
      </c>
      <c r="R63" s="44" t="str">
        <f t="shared" si="1"/>
        <v/>
      </c>
      <c r="S63" s="21"/>
      <c r="T63" s="21"/>
      <c r="U63" s="267"/>
      <c r="V63" s="21"/>
      <c r="W63" s="21"/>
      <c r="X63" s="42"/>
      <c r="Y63" s="274"/>
    </row>
    <row r="64" spans="2:25" x14ac:dyDescent="0.25">
      <c r="B64" s="240">
        <v>58</v>
      </c>
      <c r="C64" s="22"/>
      <c r="D64" s="22"/>
      <c r="E64" s="22"/>
      <c r="F64" s="22"/>
      <c r="G64" s="22"/>
      <c r="H64" s="22"/>
      <c r="I64" s="22"/>
      <c r="J64" s="22"/>
      <c r="K64" s="22"/>
      <c r="L64" s="39"/>
      <c r="M64" s="40"/>
      <c r="N64" s="41" t="str">
        <f>IF(AND(L64&lt;&gt;"",M64&lt;&gt;""),INDEX('Anhang1_Schutzbedarf-EW-Risiko'!$H$14:$K$17,MATCH(L64,'Anhang1_Schutzbedarf-EW-Risiko'!$G$14:$G$17,0),MATCH(M64,'Anhang1_Schutzbedarf-EW-Risiko'!$H$13:$K$13,0)),"")</f>
        <v/>
      </c>
      <c r="O64" s="148"/>
      <c r="P64" s="22"/>
      <c r="Q64" s="43" t="str">
        <f t="shared" si="0"/>
        <v/>
      </c>
      <c r="R64" s="44" t="str">
        <f t="shared" si="1"/>
        <v/>
      </c>
      <c r="S64" s="21"/>
      <c r="T64" s="21"/>
      <c r="U64" s="267"/>
      <c r="V64" s="21"/>
      <c r="W64" s="21"/>
      <c r="X64" s="42"/>
      <c r="Y64" s="274"/>
    </row>
    <row r="65" spans="2:25" x14ac:dyDescent="0.25">
      <c r="B65" s="240">
        <v>59</v>
      </c>
      <c r="C65" s="22"/>
      <c r="D65" s="22"/>
      <c r="E65" s="22"/>
      <c r="F65" s="22"/>
      <c r="G65" s="22"/>
      <c r="H65" s="22"/>
      <c r="I65" s="22"/>
      <c r="J65" s="22"/>
      <c r="K65" s="22"/>
      <c r="L65" s="39"/>
      <c r="M65" s="40"/>
      <c r="N65" s="41" t="str">
        <f>IF(AND(L65&lt;&gt;"",M65&lt;&gt;""),INDEX('Anhang1_Schutzbedarf-EW-Risiko'!$H$14:$K$17,MATCH(L65,'Anhang1_Schutzbedarf-EW-Risiko'!$G$14:$G$17,0),MATCH(M65,'Anhang1_Schutzbedarf-EW-Risiko'!$H$13:$K$13,0)),"")</f>
        <v/>
      </c>
      <c r="O65" s="148"/>
      <c r="P65" s="22"/>
      <c r="Q65" s="43" t="str">
        <f t="shared" si="0"/>
        <v/>
      </c>
      <c r="R65" s="44" t="str">
        <f t="shared" si="1"/>
        <v/>
      </c>
      <c r="S65" s="21"/>
      <c r="T65" s="21"/>
      <c r="U65" s="267"/>
      <c r="V65" s="21"/>
      <c r="W65" s="21"/>
      <c r="X65" s="42"/>
      <c r="Y65" s="274"/>
    </row>
    <row r="66" spans="2:25" x14ac:dyDescent="0.25">
      <c r="B66" s="240">
        <v>60</v>
      </c>
      <c r="C66" s="22"/>
      <c r="D66" s="22"/>
      <c r="E66" s="22"/>
      <c r="F66" s="22"/>
      <c r="G66" s="22"/>
      <c r="H66" s="22"/>
      <c r="I66" s="22"/>
      <c r="J66" s="22"/>
      <c r="K66" s="22"/>
      <c r="L66" s="39"/>
      <c r="M66" s="40"/>
      <c r="N66" s="41" t="str">
        <f>IF(AND(L66&lt;&gt;"",M66&lt;&gt;""),INDEX('Anhang1_Schutzbedarf-EW-Risiko'!$H$14:$K$17,MATCH(L66,'Anhang1_Schutzbedarf-EW-Risiko'!$G$14:$G$17,0),MATCH(M66,'Anhang1_Schutzbedarf-EW-Risiko'!$H$13:$K$13,0)),"")</f>
        <v/>
      </c>
      <c r="O66" s="148"/>
      <c r="P66" s="22"/>
      <c r="Q66" s="43" t="str">
        <f t="shared" si="0"/>
        <v/>
      </c>
      <c r="R66" s="44" t="str">
        <f t="shared" si="1"/>
        <v/>
      </c>
      <c r="S66" s="21"/>
      <c r="T66" s="21"/>
      <c r="U66" s="267"/>
      <c r="V66" s="21"/>
      <c r="W66" s="21"/>
      <c r="X66" s="42"/>
      <c r="Y66" s="274"/>
    </row>
    <row r="67" spans="2:25" x14ac:dyDescent="0.25">
      <c r="B67" s="240">
        <v>61</v>
      </c>
      <c r="C67" s="22"/>
      <c r="D67" s="22"/>
      <c r="E67" s="22"/>
      <c r="F67" s="22"/>
      <c r="G67" s="22"/>
      <c r="H67" s="22"/>
      <c r="I67" s="22"/>
      <c r="J67" s="22"/>
      <c r="K67" s="22"/>
      <c r="L67" s="39"/>
      <c r="M67" s="40"/>
      <c r="N67" s="41" t="str">
        <f>IF(AND(L67&lt;&gt;"",M67&lt;&gt;""),INDEX('Anhang1_Schutzbedarf-EW-Risiko'!$H$14:$K$17,MATCH(L67,'Anhang1_Schutzbedarf-EW-Risiko'!$G$14:$G$17,0),MATCH(M67,'Anhang1_Schutzbedarf-EW-Risiko'!$H$13:$K$13,0)),"")</f>
        <v/>
      </c>
      <c r="O67" s="148"/>
      <c r="P67" s="22"/>
      <c r="Q67" s="43" t="str">
        <f t="shared" si="0"/>
        <v/>
      </c>
      <c r="R67" s="44" t="str">
        <f t="shared" si="1"/>
        <v/>
      </c>
      <c r="S67" s="21"/>
      <c r="T67" s="21"/>
      <c r="U67" s="267"/>
      <c r="V67" s="21"/>
      <c r="W67" s="21"/>
      <c r="X67" s="42"/>
      <c r="Y67" s="274"/>
    </row>
    <row r="68" spans="2:25" x14ac:dyDescent="0.25">
      <c r="B68" s="240">
        <v>62</v>
      </c>
      <c r="C68" s="22"/>
      <c r="D68" s="22"/>
      <c r="E68" s="22"/>
      <c r="F68" s="22"/>
      <c r="G68" s="22"/>
      <c r="H68" s="22"/>
      <c r="I68" s="22"/>
      <c r="J68" s="22"/>
      <c r="K68" s="22"/>
      <c r="L68" s="39"/>
      <c r="M68" s="40"/>
      <c r="N68" s="41" t="str">
        <f>IF(AND(L68&lt;&gt;"",M68&lt;&gt;""),INDEX('Anhang1_Schutzbedarf-EW-Risiko'!$H$14:$K$17,MATCH(L68,'Anhang1_Schutzbedarf-EW-Risiko'!$G$14:$G$17,0),MATCH(M68,'Anhang1_Schutzbedarf-EW-Risiko'!$H$13:$K$13,0)),"")</f>
        <v/>
      </c>
      <c r="O68" s="148"/>
      <c r="P68" s="22"/>
      <c r="Q68" s="43" t="str">
        <f t="shared" si="0"/>
        <v/>
      </c>
      <c r="R68" s="44" t="str">
        <f t="shared" si="1"/>
        <v/>
      </c>
      <c r="S68" s="21"/>
      <c r="T68" s="21"/>
      <c r="U68" s="267"/>
      <c r="V68" s="21"/>
      <c r="W68" s="21"/>
      <c r="X68" s="42"/>
      <c r="Y68" s="274"/>
    </row>
    <row r="69" spans="2:25" x14ac:dyDescent="0.25">
      <c r="B69" s="240">
        <v>63</v>
      </c>
      <c r="C69" s="22"/>
      <c r="D69" s="22"/>
      <c r="E69" s="22"/>
      <c r="F69" s="22"/>
      <c r="G69" s="22"/>
      <c r="H69" s="22"/>
      <c r="I69" s="22"/>
      <c r="J69" s="22"/>
      <c r="K69" s="22"/>
      <c r="L69" s="39"/>
      <c r="M69" s="40"/>
      <c r="N69" s="41" t="str">
        <f>IF(AND(L69&lt;&gt;"",M69&lt;&gt;""),INDEX('Anhang1_Schutzbedarf-EW-Risiko'!$H$14:$K$17,MATCH(L69,'Anhang1_Schutzbedarf-EW-Risiko'!$G$14:$G$17,0),MATCH(M69,'Anhang1_Schutzbedarf-EW-Risiko'!$H$13:$K$13,0)),"")</f>
        <v/>
      </c>
      <c r="O69" s="148"/>
      <c r="P69" s="22"/>
      <c r="Q69" s="43" t="str">
        <f t="shared" si="0"/>
        <v/>
      </c>
      <c r="R69" s="44" t="str">
        <f t="shared" si="1"/>
        <v/>
      </c>
      <c r="S69" s="21"/>
      <c r="T69" s="21"/>
      <c r="U69" s="267"/>
      <c r="V69" s="21"/>
      <c r="W69" s="21"/>
      <c r="X69" s="42"/>
      <c r="Y69" s="274"/>
    </row>
    <row r="70" spans="2:25" x14ac:dyDescent="0.25">
      <c r="B70" s="240">
        <v>64</v>
      </c>
      <c r="C70" s="22"/>
      <c r="D70" s="22"/>
      <c r="E70" s="22"/>
      <c r="F70" s="22"/>
      <c r="G70" s="22"/>
      <c r="H70" s="22"/>
      <c r="I70" s="22"/>
      <c r="J70" s="22"/>
      <c r="K70" s="22"/>
      <c r="L70" s="39"/>
      <c r="M70" s="40"/>
      <c r="N70" s="41" t="str">
        <f>IF(AND(L70&lt;&gt;"",M70&lt;&gt;""),INDEX('Anhang1_Schutzbedarf-EW-Risiko'!$H$14:$K$17,MATCH(L70,'Anhang1_Schutzbedarf-EW-Risiko'!$G$14:$G$17,0),MATCH(M70,'Anhang1_Schutzbedarf-EW-Risiko'!$H$13:$K$13,0)),"")</f>
        <v/>
      </c>
      <c r="O70" s="148"/>
      <c r="P70" s="22"/>
      <c r="Q70" s="43" t="str">
        <f t="shared" ref="Q70:Q133" si="14">IF(L70="gering","normal",IF(L70="normal","normal",IF(L70="hoch","hoch",IF(L70="sehr hoch","hoch",""))))</f>
        <v/>
      </c>
      <c r="R70" s="44" t="str">
        <f t="shared" ref="R70:R133" si="15">IF(L70="gering","DSK I",IF(L70="normal","DSK II",IF(L70="hoch","DSK III",IF(L70="sehr hoch","DSK III",""))))</f>
        <v/>
      </c>
      <c r="S70" s="21"/>
      <c r="T70" s="21"/>
      <c r="U70" s="267"/>
      <c r="V70" s="21"/>
      <c r="W70" s="21"/>
      <c r="X70" s="42"/>
      <c r="Y70" s="274"/>
    </row>
    <row r="71" spans="2:25" x14ac:dyDescent="0.25">
      <c r="B71" s="240">
        <v>65</v>
      </c>
      <c r="C71" s="22"/>
      <c r="D71" s="22"/>
      <c r="E71" s="22"/>
      <c r="F71" s="22"/>
      <c r="G71" s="22"/>
      <c r="H71" s="22"/>
      <c r="I71" s="22"/>
      <c r="J71" s="22"/>
      <c r="K71" s="22"/>
      <c r="L71" s="39"/>
      <c r="M71" s="40"/>
      <c r="N71" s="41" t="str">
        <f>IF(AND(L71&lt;&gt;"",M71&lt;&gt;""),INDEX('Anhang1_Schutzbedarf-EW-Risiko'!$H$14:$K$17,MATCH(L71,'Anhang1_Schutzbedarf-EW-Risiko'!$G$14:$G$17,0),MATCH(M71,'Anhang1_Schutzbedarf-EW-Risiko'!$H$13:$K$13,0)),"")</f>
        <v/>
      </c>
      <c r="O71" s="148"/>
      <c r="P71" s="22"/>
      <c r="Q71" s="43" t="str">
        <f t="shared" si="14"/>
        <v/>
      </c>
      <c r="R71" s="44" t="str">
        <f t="shared" si="15"/>
        <v/>
      </c>
      <c r="S71" s="21"/>
      <c r="T71" s="21"/>
      <c r="U71" s="267"/>
      <c r="V71" s="21"/>
      <c r="W71" s="21"/>
      <c r="X71" s="42"/>
      <c r="Y71" s="274"/>
    </row>
    <row r="72" spans="2:25" x14ac:dyDescent="0.25">
      <c r="B72" s="240">
        <v>66</v>
      </c>
      <c r="C72" s="22"/>
      <c r="D72" s="22"/>
      <c r="E72" s="22"/>
      <c r="F72" s="22"/>
      <c r="G72" s="22"/>
      <c r="H72" s="22"/>
      <c r="I72" s="22"/>
      <c r="J72" s="22"/>
      <c r="K72" s="22"/>
      <c r="L72" s="39"/>
      <c r="M72" s="40"/>
      <c r="N72" s="41" t="str">
        <f>IF(AND(L72&lt;&gt;"",M72&lt;&gt;""),INDEX('Anhang1_Schutzbedarf-EW-Risiko'!$H$14:$K$17,MATCH(L72,'Anhang1_Schutzbedarf-EW-Risiko'!$G$14:$G$17,0),MATCH(M72,'Anhang1_Schutzbedarf-EW-Risiko'!$H$13:$K$13,0)),"")</f>
        <v/>
      </c>
      <c r="O72" s="148"/>
      <c r="P72" s="22"/>
      <c r="Q72" s="43" t="str">
        <f t="shared" si="14"/>
        <v/>
      </c>
      <c r="R72" s="44" t="str">
        <f t="shared" si="15"/>
        <v/>
      </c>
      <c r="S72" s="21"/>
      <c r="T72" s="21"/>
      <c r="U72" s="267"/>
      <c r="V72" s="21"/>
      <c r="W72" s="21"/>
      <c r="X72" s="42"/>
      <c r="Y72" s="274"/>
    </row>
    <row r="73" spans="2:25" x14ac:dyDescent="0.25">
      <c r="B73" s="240">
        <v>67</v>
      </c>
      <c r="C73" s="22"/>
      <c r="D73" s="22"/>
      <c r="E73" s="22"/>
      <c r="F73" s="22"/>
      <c r="G73" s="22"/>
      <c r="H73" s="22"/>
      <c r="I73" s="22"/>
      <c r="J73" s="22"/>
      <c r="K73" s="22"/>
      <c r="L73" s="39"/>
      <c r="M73" s="40"/>
      <c r="N73" s="41" t="str">
        <f>IF(AND(L73&lt;&gt;"",M73&lt;&gt;""),INDEX('Anhang1_Schutzbedarf-EW-Risiko'!$H$14:$K$17,MATCH(L73,'Anhang1_Schutzbedarf-EW-Risiko'!$G$14:$G$17,0),MATCH(M73,'Anhang1_Schutzbedarf-EW-Risiko'!$H$13:$K$13,0)),"")</f>
        <v/>
      </c>
      <c r="O73" s="148"/>
      <c r="P73" s="22"/>
      <c r="Q73" s="43" t="str">
        <f t="shared" si="14"/>
        <v/>
      </c>
      <c r="R73" s="44" t="str">
        <f t="shared" si="15"/>
        <v/>
      </c>
      <c r="S73" s="21"/>
      <c r="T73" s="21"/>
      <c r="U73" s="267"/>
      <c r="V73" s="21"/>
      <c r="W73" s="21"/>
      <c r="X73" s="42"/>
      <c r="Y73" s="274"/>
    </row>
    <row r="74" spans="2:25" x14ac:dyDescent="0.25">
      <c r="B74" s="240">
        <v>68</v>
      </c>
      <c r="C74" s="22"/>
      <c r="D74" s="22"/>
      <c r="E74" s="22"/>
      <c r="F74" s="22"/>
      <c r="G74" s="22"/>
      <c r="H74" s="22"/>
      <c r="I74" s="22"/>
      <c r="J74" s="22"/>
      <c r="K74" s="22"/>
      <c r="L74" s="39"/>
      <c r="M74" s="40"/>
      <c r="N74" s="41" t="str">
        <f>IF(AND(L74&lt;&gt;"",M74&lt;&gt;""),INDEX('Anhang1_Schutzbedarf-EW-Risiko'!$H$14:$K$17,MATCH(L74,'Anhang1_Schutzbedarf-EW-Risiko'!$G$14:$G$17,0),MATCH(M74,'Anhang1_Schutzbedarf-EW-Risiko'!$H$13:$K$13,0)),"")</f>
        <v/>
      </c>
      <c r="O74" s="148"/>
      <c r="P74" s="22"/>
      <c r="Q74" s="43" t="str">
        <f t="shared" si="14"/>
        <v/>
      </c>
      <c r="R74" s="44" t="str">
        <f t="shared" si="15"/>
        <v/>
      </c>
      <c r="S74" s="21"/>
      <c r="T74" s="21"/>
      <c r="U74" s="267"/>
      <c r="V74" s="21"/>
      <c r="W74" s="21"/>
      <c r="X74" s="42"/>
      <c r="Y74" s="274"/>
    </row>
    <row r="75" spans="2:25" x14ac:dyDescent="0.25">
      <c r="B75" s="240">
        <v>69</v>
      </c>
      <c r="C75" s="22"/>
      <c r="D75" s="22"/>
      <c r="E75" s="22"/>
      <c r="F75" s="22"/>
      <c r="G75" s="22"/>
      <c r="H75" s="22"/>
      <c r="I75" s="22"/>
      <c r="J75" s="22"/>
      <c r="K75" s="22"/>
      <c r="L75" s="39"/>
      <c r="M75" s="40"/>
      <c r="N75" s="41" t="str">
        <f>IF(AND(L75&lt;&gt;"",M75&lt;&gt;""),INDEX('Anhang1_Schutzbedarf-EW-Risiko'!$H$14:$K$17,MATCH(L75,'Anhang1_Schutzbedarf-EW-Risiko'!$G$14:$G$17,0),MATCH(M75,'Anhang1_Schutzbedarf-EW-Risiko'!$H$13:$K$13,0)),"")</f>
        <v/>
      </c>
      <c r="O75" s="148"/>
      <c r="P75" s="22"/>
      <c r="Q75" s="43" t="str">
        <f t="shared" si="14"/>
        <v/>
      </c>
      <c r="R75" s="44" t="str">
        <f t="shared" si="15"/>
        <v/>
      </c>
      <c r="S75" s="21"/>
      <c r="T75" s="21"/>
      <c r="U75" s="267"/>
      <c r="V75" s="21"/>
      <c r="W75" s="21"/>
      <c r="X75" s="42"/>
      <c r="Y75" s="274"/>
    </row>
    <row r="76" spans="2:25" x14ac:dyDescent="0.25">
      <c r="B76" s="240">
        <v>70</v>
      </c>
      <c r="C76" s="22"/>
      <c r="D76" s="22"/>
      <c r="E76" s="22"/>
      <c r="F76" s="22"/>
      <c r="G76" s="22"/>
      <c r="H76" s="22"/>
      <c r="I76" s="22"/>
      <c r="J76" s="22"/>
      <c r="K76" s="22"/>
      <c r="L76" s="39"/>
      <c r="M76" s="40"/>
      <c r="N76" s="41" t="str">
        <f>IF(AND(L76&lt;&gt;"",M76&lt;&gt;""),INDEX('Anhang1_Schutzbedarf-EW-Risiko'!$H$14:$K$17,MATCH(L76,'Anhang1_Schutzbedarf-EW-Risiko'!$G$14:$G$17,0),MATCH(M76,'Anhang1_Schutzbedarf-EW-Risiko'!$H$13:$K$13,0)),"")</f>
        <v/>
      </c>
      <c r="O76" s="148"/>
      <c r="P76" s="22"/>
      <c r="Q76" s="43" t="str">
        <f t="shared" si="14"/>
        <v/>
      </c>
      <c r="R76" s="44" t="str">
        <f t="shared" si="15"/>
        <v/>
      </c>
      <c r="S76" s="21"/>
      <c r="T76" s="21"/>
      <c r="U76" s="267"/>
      <c r="V76" s="21"/>
      <c r="W76" s="21"/>
      <c r="X76" s="42"/>
      <c r="Y76" s="274"/>
    </row>
    <row r="77" spans="2:25" x14ac:dyDescent="0.25">
      <c r="B77" s="240">
        <v>71</v>
      </c>
      <c r="C77" s="22"/>
      <c r="D77" s="22"/>
      <c r="E77" s="22"/>
      <c r="F77" s="22"/>
      <c r="G77" s="22"/>
      <c r="H77" s="22"/>
      <c r="I77" s="22"/>
      <c r="J77" s="22"/>
      <c r="K77" s="22"/>
      <c r="L77" s="39"/>
      <c r="M77" s="40"/>
      <c r="N77" s="41" t="str">
        <f>IF(AND(L77&lt;&gt;"",M77&lt;&gt;""),INDEX('Anhang1_Schutzbedarf-EW-Risiko'!$H$14:$K$17,MATCH(L77,'Anhang1_Schutzbedarf-EW-Risiko'!$G$14:$G$17,0),MATCH(M77,'Anhang1_Schutzbedarf-EW-Risiko'!$H$13:$K$13,0)),"")</f>
        <v/>
      </c>
      <c r="O77" s="148"/>
      <c r="P77" s="22"/>
      <c r="Q77" s="43" t="str">
        <f t="shared" si="14"/>
        <v/>
      </c>
      <c r="R77" s="44" t="str">
        <f t="shared" si="15"/>
        <v/>
      </c>
      <c r="S77" s="21"/>
      <c r="T77" s="21"/>
      <c r="U77" s="267"/>
      <c r="V77" s="21"/>
      <c r="W77" s="21"/>
      <c r="X77" s="42"/>
      <c r="Y77" s="274"/>
    </row>
    <row r="78" spans="2:25" x14ac:dyDescent="0.25">
      <c r="B78" s="240">
        <v>72</v>
      </c>
      <c r="C78" s="22"/>
      <c r="D78" s="22"/>
      <c r="E78" s="22"/>
      <c r="F78" s="22"/>
      <c r="G78" s="22"/>
      <c r="H78" s="22"/>
      <c r="I78" s="22"/>
      <c r="J78" s="22"/>
      <c r="K78" s="22"/>
      <c r="L78" s="39"/>
      <c r="M78" s="40"/>
      <c r="N78" s="41" t="str">
        <f>IF(AND(L78&lt;&gt;"",M78&lt;&gt;""),INDEX('Anhang1_Schutzbedarf-EW-Risiko'!$H$14:$K$17,MATCH(L78,'Anhang1_Schutzbedarf-EW-Risiko'!$G$14:$G$17,0),MATCH(M78,'Anhang1_Schutzbedarf-EW-Risiko'!$H$13:$K$13,0)),"")</f>
        <v/>
      </c>
      <c r="O78" s="148"/>
      <c r="P78" s="22"/>
      <c r="Q78" s="43" t="str">
        <f t="shared" si="14"/>
        <v/>
      </c>
      <c r="R78" s="44" t="str">
        <f t="shared" si="15"/>
        <v/>
      </c>
      <c r="S78" s="21"/>
      <c r="T78" s="21"/>
      <c r="U78" s="267"/>
      <c r="V78" s="21"/>
      <c r="W78" s="21"/>
      <c r="X78" s="42"/>
      <c r="Y78" s="274"/>
    </row>
    <row r="79" spans="2:25" x14ac:dyDescent="0.25">
      <c r="B79" s="240">
        <v>73</v>
      </c>
      <c r="C79" s="22"/>
      <c r="D79" s="22"/>
      <c r="E79" s="22"/>
      <c r="F79" s="22"/>
      <c r="G79" s="22"/>
      <c r="H79" s="22"/>
      <c r="I79" s="22"/>
      <c r="J79" s="22"/>
      <c r="K79" s="22"/>
      <c r="L79" s="39"/>
      <c r="M79" s="40"/>
      <c r="N79" s="41" t="str">
        <f>IF(AND(L79&lt;&gt;"",M79&lt;&gt;""),INDEX('Anhang1_Schutzbedarf-EW-Risiko'!$H$14:$K$17,MATCH(L79,'Anhang1_Schutzbedarf-EW-Risiko'!$G$14:$G$17,0),MATCH(M79,'Anhang1_Schutzbedarf-EW-Risiko'!$H$13:$K$13,0)),"")</f>
        <v/>
      </c>
      <c r="O79" s="148"/>
      <c r="P79" s="22"/>
      <c r="Q79" s="43" t="str">
        <f t="shared" si="14"/>
        <v/>
      </c>
      <c r="R79" s="44" t="str">
        <f t="shared" si="15"/>
        <v/>
      </c>
      <c r="S79" s="21"/>
      <c r="T79" s="21"/>
      <c r="U79" s="267"/>
      <c r="V79" s="21"/>
      <c r="W79" s="21"/>
      <c r="X79" s="42"/>
      <c r="Y79" s="274"/>
    </row>
    <row r="80" spans="2:25" x14ac:dyDescent="0.25">
      <c r="B80" s="240">
        <v>74</v>
      </c>
      <c r="C80" s="22"/>
      <c r="D80" s="22"/>
      <c r="E80" s="22"/>
      <c r="F80" s="22"/>
      <c r="G80" s="22"/>
      <c r="H80" s="22"/>
      <c r="I80" s="22"/>
      <c r="J80" s="22"/>
      <c r="K80" s="22"/>
      <c r="L80" s="39"/>
      <c r="M80" s="40"/>
      <c r="N80" s="41" t="str">
        <f>IF(AND(L80&lt;&gt;"",M80&lt;&gt;""),INDEX('Anhang1_Schutzbedarf-EW-Risiko'!$H$14:$K$17,MATCH(L80,'Anhang1_Schutzbedarf-EW-Risiko'!$G$14:$G$17,0),MATCH(M80,'Anhang1_Schutzbedarf-EW-Risiko'!$H$13:$K$13,0)),"")</f>
        <v/>
      </c>
      <c r="O80" s="148"/>
      <c r="P80" s="22"/>
      <c r="Q80" s="43" t="str">
        <f t="shared" si="14"/>
        <v/>
      </c>
      <c r="R80" s="44" t="str">
        <f t="shared" si="15"/>
        <v/>
      </c>
      <c r="S80" s="21"/>
      <c r="T80" s="21"/>
      <c r="U80" s="267"/>
      <c r="V80" s="21"/>
      <c r="W80" s="21"/>
      <c r="X80" s="42"/>
      <c r="Y80" s="274"/>
    </row>
    <row r="81" spans="2:25" x14ac:dyDescent="0.25">
      <c r="B81" s="240">
        <v>75</v>
      </c>
      <c r="C81" s="22"/>
      <c r="D81" s="22"/>
      <c r="E81" s="22"/>
      <c r="F81" s="22"/>
      <c r="G81" s="22"/>
      <c r="H81" s="22"/>
      <c r="I81" s="22"/>
      <c r="J81" s="22"/>
      <c r="K81" s="22"/>
      <c r="L81" s="39"/>
      <c r="M81" s="40"/>
      <c r="N81" s="41" t="str">
        <f>IF(AND(L81&lt;&gt;"",M81&lt;&gt;""),INDEX('Anhang1_Schutzbedarf-EW-Risiko'!$H$14:$K$17,MATCH(L81,'Anhang1_Schutzbedarf-EW-Risiko'!$G$14:$G$17,0),MATCH(M81,'Anhang1_Schutzbedarf-EW-Risiko'!$H$13:$K$13,0)),"")</f>
        <v/>
      </c>
      <c r="O81" s="148"/>
      <c r="P81" s="22"/>
      <c r="Q81" s="43" t="str">
        <f t="shared" si="14"/>
        <v/>
      </c>
      <c r="R81" s="44" t="str">
        <f t="shared" si="15"/>
        <v/>
      </c>
      <c r="S81" s="21"/>
      <c r="T81" s="21"/>
      <c r="U81" s="267"/>
      <c r="V81" s="21"/>
      <c r="W81" s="21"/>
      <c r="X81" s="42"/>
      <c r="Y81" s="274"/>
    </row>
    <row r="82" spans="2:25" x14ac:dyDescent="0.25">
      <c r="B82" s="240">
        <v>76</v>
      </c>
      <c r="C82" s="22"/>
      <c r="D82" s="22"/>
      <c r="E82" s="22"/>
      <c r="F82" s="22"/>
      <c r="G82" s="22"/>
      <c r="H82" s="22"/>
      <c r="I82" s="22"/>
      <c r="J82" s="22"/>
      <c r="K82" s="22"/>
      <c r="L82" s="39"/>
      <c r="M82" s="40"/>
      <c r="N82" s="41" t="str">
        <f>IF(AND(L82&lt;&gt;"",M82&lt;&gt;""),INDEX('Anhang1_Schutzbedarf-EW-Risiko'!$H$14:$K$17,MATCH(L82,'Anhang1_Schutzbedarf-EW-Risiko'!$G$14:$G$17,0),MATCH(M82,'Anhang1_Schutzbedarf-EW-Risiko'!$H$13:$K$13,0)),"")</f>
        <v/>
      </c>
      <c r="O82" s="148"/>
      <c r="P82" s="22"/>
      <c r="Q82" s="43" t="str">
        <f t="shared" si="14"/>
        <v/>
      </c>
      <c r="R82" s="44" t="str">
        <f t="shared" si="15"/>
        <v/>
      </c>
      <c r="S82" s="21"/>
      <c r="T82" s="21"/>
      <c r="U82" s="267"/>
      <c r="V82" s="21"/>
      <c r="W82" s="21"/>
      <c r="X82" s="42"/>
      <c r="Y82" s="274"/>
    </row>
    <row r="83" spans="2:25" x14ac:dyDescent="0.25">
      <c r="B83" s="240">
        <v>77</v>
      </c>
      <c r="C83" s="22"/>
      <c r="D83" s="22"/>
      <c r="E83" s="22"/>
      <c r="F83" s="22"/>
      <c r="G83" s="22"/>
      <c r="H83" s="22"/>
      <c r="I83" s="22"/>
      <c r="J83" s="22"/>
      <c r="K83" s="22"/>
      <c r="L83" s="39"/>
      <c r="M83" s="40"/>
      <c r="N83" s="41" t="str">
        <f>IF(AND(L83&lt;&gt;"",M83&lt;&gt;""),INDEX('Anhang1_Schutzbedarf-EW-Risiko'!$H$14:$K$17,MATCH(L83,'Anhang1_Schutzbedarf-EW-Risiko'!$G$14:$G$17,0),MATCH(M83,'Anhang1_Schutzbedarf-EW-Risiko'!$H$13:$K$13,0)),"")</f>
        <v/>
      </c>
      <c r="O83" s="148"/>
      <c r="P83" s="22"/>
      <c r="Q83" s="43" t="str">
        <f t="shared" si="14"/>
        <v/>
      </c>
      <c r="R83" s="44" t="str">
        <f t="shared" si="15"/>
        <v/>
      </c>
      <c r="S83" s="21"/>
      <c r="T83" s="21"/>
      <c r="U83" s="267"/>
      <c r="V83" s="21"/>
      <c r="W83" s="21"/>
      <c r="X83" s="42"/>
      <c r="Y83" s="274"/>
    </row>
    <row r="84" spans="2:25" x14ac:dyDescent="0.25">
      <c r="B84" s="240">
        <v>78</v>
      </c>
      <c r="C84" s="22"/>
      <c r="D84" s="22"/>
      <c r="E84" s="22"/>
      <c r="F84" s="22"/>
      <c r="G84" s="22"/>
      <c r="H84" s="22"/>
      <c r="I84" s="22"/>
      <c r="J84" s="22"/>
      <c r="K84" s="22"/>
      <c r="L84" s="39"/>
      <c r="M84" s="40"/>
      <c r="N84" s="41" t="str">
        <f>IF(AND(L84&lt;&gt;"",M84&lt;&gt;""),INDEX('Anhang1_Schutzbedarf-EW-Risiko'!$H$14:$K$17,MATCH(L84,'Anhang1_Schutzbedarf-EW-Risiko'!$G$14:$G$17,0),MATCH(M84,'Anhang1_Schutzbedarf-EW-Risiko'!$H$13:$K$13,0)),"")</f>
        <v/>
      </c>
      <c r="O84" s="148"/>
      <c r="P84" s="22"/>
      <c r="Q84" s="43" t="str">
        <f t="shared" si="14"/>
        <v/>
      </c>
      <c r="R84" s="44" t="str">
        <f t="shared" si="15"/>
        <v/>
      </c>
      <c r="S84" s="21"/>
      <c r="T84" s="21"/>
      <c r="U84" s="267"/>
      <c r="V84" s="21"/>
      <c r="W84" s="21"/>
      <c r="X84" s="42"/>
      <c r="Y84" s="274"/>
    </row>
    <row r="85" spans="2:25" x14ac:dyDescent="0.25">
      <c r="B85" s="240">
        <v>79</v>
      </c>
      <c r="C85" s="22"/>
      <c r="D85" s="22"/>
      <c r="E85" s="22"/>
      <c r="F85" s="22"/>
      <c r="G85" s="22"/>
      <c r="H85" s="22"/>
      <c r="I85" s="22"/>
      <c r="J85" s="22"/>
      <c r="K85" s="22"/>
      <c r="L85" s="39"/>
      <c r="M85" s="40"/>
      <c r="N85" s="41" t="str">
        <f>IF(AND(L85&lt;&gt;"",M85&lt;&gt;""),INDEX('Anhang1_Schutzbedarf-EW-Risiko'!$H$14:$K$17,MATCH(L85,'Anhang1_Schutzbedarf-EW-Risiko'!$G$14:$G$17,0),MATCH(M85,'Anhang1_Schutzbedarf-EW-Risiko'!$H$13:$K$13,0)),"")</f>
        <v/>
      </c>
      <c r="O85" s="148"/>
      <c r="P85" s="22"/>
      <c r="Q85" s="43" t="str">
        <f t="shared" si="14"/>
        <v/>
      </c>
      <c r="R85" s="44" t="str">
        <f t="shared" si="15"/>
        <v/>
      </c>
      <c r="S85" s="21"/>
      <c r="T85" s="21"/>
      <c r="U85" s="267"/>
      <c r="V85" s="21"/>
      <c r="W85" s="21"/>
      <c r="X85" s="42"/>
      <c r="Y85" s="274"/>
    </row>
    <row r="86" spans="2:25" x14ac:dyDescent="0.25">
      <c r="B86" s="240">
        <v>80</v>
      </c>
      <c r="C86" s="22"/>
      <c r="D86" s="22"/>
      <c r="E86" s="22"/>
      <c r="F86" s="22"/>
      <c r="G86" s="22"/>
      <c r="H86" s="22"/>
      <c r="I86" s="22"/>
      <c r="J86" s="22"/>
      <c r="K86" s="22"/>
      <c r="L86" s="39"/>
      <c r="M86" s="40"/>
      <c r="N86" s="41" t="str">
        <f>IF(AND(L86&lt;&gt;"",M86&lt;&gt;""),INDEX('Anhang1_Schutzbedarf-EW-Risiko'!$H$14:$K$17,MATCH(L86,'Anhang1_Schutzbedarf-EW-Risiko'!$G$14:$G$17,0),MATCH(M86,'Anhang1_Schutzbedarf-EW-Risiko'!$H$13:$K$13,0)),"")</f>
        <v/>
      </c>
      <c r="O86" s="148"/>
      <c r="P86" s="22"/>
      <c r="Q86" s="43" t="str">
        <f t="shared" si="14"/>
        <v/>
      </c>
      <c r="R86" s="44" t="str">
        <f t="shared" si="15"/>
        <v/>
      </c>
      <c r="S86" s="21"/>
      <c r="T86" s="21"/>
      <c r="U86" s="267"/>
      <c r="V86" s="21"/>
      <c r="W86" s="21"/>
      <c r="X86" s="42"/>
      <c r="Y86" s="274"/>
    </row>
    <row r="87" spans="2:25" x14ac:dyDescent="0.25">
      <c r="B87" s="240">
        <v>81</v>
      </c>
      <c r="C87" s="22"/>
      <c r="D87" s="22"/>
      <c r="E87" s="22"/>
      <c r="F87" s="22"/>
      <c r="G87" s="22"/>
      <c r="H87" s="22"/>
      <c r="I87" s="22"/>
      <c r="J87" s="22"/>
      <c r="K87" s="22"/>
      <c r="L87" s="39"/>
      <c r="M87" s="40"/>
      <c r="N87" s="41" t="str">
        <f>IF(AND(L87&lt;&gt;"",M87&lt;&gt;""),INDEX('Anhang1_Schutzbedarf-EW-Risiko'!$H$14:$K$17,MATCH(L87,'Anhang1_Schutzbedarf-EW-Risiko'!$G$14:$G$17,0),MATCH(M87,'Anhang1_Schutzbedarf-EW-Risiko'!$H$13:$K$13,0)),"")</f>
        <v/>
      </c>
      <c r="O87" s="148"/>
      <c r="P87" s="22"/>
      <c r="Q87" s="43" t="str">
        <f t="shared" si="14"/>
        <v/>
      </c>
      <c r="R87" s="44" t="str">
        <f t="shared" si="15"/>
        <v/>
      </c>
      <c r="S87" s="21"/>
      <c r="T87" s="21"/>
      <c r="U87" s="267"/>
      <c r="V87" s="21"/>
      <c r="W87" s="21"/>
      <c r="X87" s="42"/>
      <c r="Y87" s="274"/>
    </row>
    <row r="88" spans="2:25" x14ac:dyDescent="0.25">
      <c r="B88" s="240">
        <v>82</v>
      </c>
      <c r="C88" s="22"/>
      <c r="D88" s="22"/>
      <c r="E88" s="22"/>
      <c r="F88" s="22"/>
      <c r="G88" s="22"/>
      <c r="H88" s="22"/>
      <c r="I88" s="22"/>
      <c r="J88" s="22"/>
      <c r="K88" s="22"/>
      <c r="L88" s="39"/>
      <c r="M88" s="40"/>
      <c r="N88" s="41" t="str">
        <f>IF(AND(L88&lt;&gt;"",M88&lt;&gt;""),INDEX('Anhang1_Schutzbedarf-EW-Risiko'!$H$14:$K$17,MATCH(L88,'Anhang1_Schutzbedarf-EW-Risiko'!$G$14:$G$17,0),MATCH(M88,'Anhang1_Schutzbedarf-EW-Risiko'!$H$13:$K$13,0)),"")</f>
        <v/>
      </c>
      <c r="O88" s="148"/>
      <c r="P88" s="22"/>
      <c r="Q88" s="43" t="str">
        <f t="shared" si="14"/>
        <v/>
      </c>
      <c r="R88" s="44" t="str">
        <f t="shared" si="15"/>
        <v/>
      </c>
      <c r="S88" s="21"/>
      <c r="T88" s="21"/>
      <c r="U88" s="267"/>
      <c r="V88" s="21"/>
      <c r="W88" s="21"/>
      <c r="X88" s="42"/>
      <c r="Y88" s="274"/>
    </row>
    <row r="89" spans="2:25" x14ac:dyDescent="0.25">
      <c r="B89" s="240">
        <v>83</v>
      </c>
      <c r="C89" s="22"/>
      <c r="D89" s="22"/>
      <c r="E89" s="22"/>
      <c r="F89" s="22"/>
      <c r="G89" s="22"/>
      <c r="H89" s="22"/>
      <c r="I89" s="22"/>
      <c r="J89" s="22"/>
      <c r="K89" s="22"/>
      <c r="L89" s="39"/>
      <c r="M89" s="40"/>
      <c r="N89" s="41" t="str">
        <f>IF(AND(L89&lt;&gt;"",M89&lt;&gt;""),INDEX('Anhang1_Schutzbedarf-EW-Risiko'!$H$14:$K$17,MATCH(L89,'Anhang1_Schutzbedarf-EW-Risiko'!$G$14:$G$17,0),MATCH(M89,'Anhang1_Schutzbedarf-EW-Risiko'!$H$13:$K$13,0)),"")</f>
        <v/>
      </c>
      <c r="O89" s="148"/>
      <c r="P89" s="22"/>
      <c r="Q89" s="43" t="str">
        <f t="shared" si="14"/>
        <v/>
      </c>
      <c r="R89" s="44" t="str">
        <f t="shared" si="15"/>
        <v/>
      </c>
      <c r="S89" s="21"/>
      <c r="T89" s="21"/>
      <c r="U89" s="267"/>
      <c r="V89" s="21"/>
      <c r="W89" s="21"/>
      <c r="X89" s="42"/>
      <c r="Y89" s="274"/>
    </row>
    <row r="90" spans="2:25" x14ac:dyDescent="0.25">
      <c r="B90" s="240">
        <v>84</v>
      </c>
      <c r="C90" s="22"/>
      <c r="D90" s="22"/>
      <c r="E90" s="22"/>
      <c r="F90" s="22"/>
      <c r="G90" s="22"/>
      <c r="H90" s="22"/>
      <c r="I90" s="22"/>
      <c r="J90" s="22"/>
      <c r="K90" s="22"/>
      <c r="L90" s="39"/>
      <c r="M90" s="40"/>
      <c r="N90" s="41" t="str">
        <f>IF(AND(L90&lt;&gt;"",M90&lt;&gt;""),INDEX('Anhang1_Schutzbedarf-EW-Risiko'!$H$14:$K$17,MATCH(L90,'Anhang1_Schutzbedarf-EW-Risiko'!$G$14:$G$17,0),MATCH(M90,'Anhang1_Schutzbedarf-EW-Risiko'!$H$13:$K$13,0)),"")</f>
        <v/>
      </c>
      <c r="O90" s="148"/>
      <c r="P90" s="22"/>
      <c r="Q90" s="43" t="str">
        <f t="shared" si="14"/>
        <v/>
      </c>
      <c r="R90" s="44" t="str">
        <f t="shared" si="15"/>
        <v/>
      </c>
      <c r="S90" s="21"/>
      <c r="T90" s="21"/>
      <c r="U90" s="267"/>
      <c r="V90" s="21"/>
      <c r="W90" s="21"/>
      <c r="X90" s="42"/>
      <c r="Y90" s="274"/>
    </row>
    <row r="91" spans="2:25" x14ac:dyDescent="0.25">
      <c r="B91" s="240">
        <v>85</v>
      </c>
      <c r="C91" s="22"/>
      <c r="D91" s="22"/>
      <c r="E91" s="22"/>
      <c r="F91" s="22"/>
      <c r="G91" s="22"/>
      <c r="H91" s="22"/>
      <c r="I91" s="22"/>
      <c r="J91" s="22"/>
      <c r="K91" s="22"/>
      <c r="L91" s="39"/>
      <c r="M91" s="40"/>
      <c r="N91" s="41" t="str">
        <f>IF(AND(L91&lt;&gt;"",M91&lt;&gt;""),INDEX('Anhang1_Schutzbedarf-EW-Risiko'!$H$14:$K$17,MATCH(L91,'Anhang1_Schutzbedarf-EW-Risiko'!$G$14:$G$17,0),MATCH(M91,'Anhang1_Schutzbedarf-EW-Risiko'!$H$13:$K$13,0)),"")</f>
        <v/>
      </c>
      <c r="O91" s="148"/>
      <c r="P91" s="22"/>
      <c r="Q91" s="43" t="str">
        <f t="shared" si="14"/>
        <v/>
      </c>
      <c r="R91" s="44" t="str">
        <f t="shared" si="15"/>
        <v/>
      </c>
      <c r="S91" s="21"/>
      <c r="T91" s="21"/>
      <c r="U91" s="267"/>
      <c r="V91" s="21"/>
      <c r="W91" s="21"/>
      <c r="X91" s="42"/>
      <c r="Y91" s="274"/>
    </row>
    <row r="92" spans="2:25" x14ac:dyDescent="0.25">
      <c r="B92" s="240">
        <v>86</v>
      </c>
      <c r="C92" s="22"/>
      <c r="D92" s="22"/>
      <c r="E92" s="22"/>
      <c r="F92" s="22"/>
      <c r="G92" s="22"/>
      <c r="H92" s="22"/>
      <c r="I92" s="22"/>
      <c r="J92" s="22"/>
      <c r="K92" s="22"/>
      <c r="L92" s="39"/>
      <c r="M92" s="40"/>
      <c r="N92" s="41" t="str">
        <f>IF(AND(L92&lt;&gt;"",M92&lt;&gt;""),INDEX('Anhang1_Schutzbedarf-EW-Risiko'!$H$14:$K$17,MATCH(L92,'Anhang1_Schutzbedarf-EW-Risiko'!$G$14:$G$17,0),MATCH(M92,'Anhang1_Schutzbedarf-EW-Risiko'!$H$13:$K$13,0)),"")</f>
        <v/>
      </c>
      <c r="O92" s="148"/>
      <c r="P92" s="22"/>
      <c r="Q92" s="43" t="str">
        <f t="shared" si="14"/>
        <v/>
      </c>
      <c r="R92" s="44" t="str">
        <f t="shared" si="15"/>
        <v/>
      </c>
      <c r="S92" s="21"/>
      <c r="T92" s="21"/>
      <c r="U92" s="267"/>
      <c r="V92" s="21"/>
      <c r="W92" s="21"/>
      <c r="X92" s="42"/>
      <c r="Y92" s="274"/>
    </row>
    <row r="93" spans="2:25" x14ac:dyDescent="0.25">
      <c r="B93" s="240">
        <v>87</v>
      </c>
      <c r="C93" s="22"/>
      <c r="D93" s="22"/>
      <c r="E93" s="22"/>
      <c r="F93" s="22"/>
      <c r="G93" s="22"/>
      <c r="H93" s="22"/>
      <c r="I93" s="22"/>
      <c r="J93" s="22"/>
      <c r="K93" s="22"/>
      <c r="L93" s="39"/>
      <c r="M93" s="40"/>
      <c r="N93" s="41" t="str">
        <f>IF(AND(L93&lt;&gt;"",M93&lt;&gt;""),INDEX('Anhang1_Schutzbedarf-EW-Risiko'!$H$14:$K$17,MATCH(L93,'Anhang1_Schutzbedarf-EW-Risiko'!$G$14:$G$17,0),MATCH(M93,'Anhang1_Schutzbedarf-EW-Risiko'!$H$13:$K$13,0)),"")</f>
        <v/>
      </c>
      <c r="O93" s="148"/>
      <c r="P93" s="22"/>
      <c r="Q93" s="43" t="str">
        <f t="shared" si="14"/>
        <v/>
      </c>
      <c r="R93" s="44" t="str">
        <f t="shared" si="15"/>
        <v/>
      </c>
      <c r="S93" s="21"/>
      <c r="T93" s="21"/>
      <c r="U93" s="267"/>
      <c r="V93" s="21"/>
      <c r="W93" s="21"/>
      <c r="X93" s="42"/>
      <c r="Y93" s="274"/>
    </row>
    <row r="94" spans="2:25" x14ac:dyDescent="0.25">
      <c r="B94" s="240">
        <v>88</v>
      </c>
      <c r="C94" s="22"/>
      <c r="D94" s="22"/>
      <c r="E94" s="22"/>
      <c r="F94" s="22"/>
      <c r="G94" s="22"/>
      <c r="H94" s="22"/>
      <c r="I94" s="22"/>
      <c r="J94" s="22"/>
      <c r="K94" s="22"/>
      <c r="L94" s="39"/>
      <c r="M94" s="40"/>
      <c r="N94" s="41" t="str">
        <f>IF(AND(L94&lt;&gt;"",M94&lt;&gt;""),INDEX('Anhang1_Schutzbedarf-EW-Risiko'!$H$14:$K$17,MATCH(L94,'Anhang1_Schutzbedarf-EW-Risiko'!$G$14:$G$17,0),MATCH(M94,'Anhang1_Schutzbedarf-EW-Risiko'!$H$13:$K$13,0)),"")</f>
        <v/>
      </c>
      <c r="O94" s="148"/>
      <c r="P94" s="22"/>
      <c r="Q94" s="43" t="str">
        <f t="shared" si="14"/>
        <v/>
      </c>
      <c r="R94" s="44" t="str">
        <f t="shared" si="15"/>
        <v/>
      </c>
      <c r="S94" s="21"/>
      <c r="T94" s="21"/>
      <c r="U94" s="267"/>
      <c r="V94" s="21"/>
      <c r="W94" s="21"/>
      <c r="X94" s="42"/>
      <c r="Y94" s="274"/>
    </row>
    <row r="95" spans="2:25" x14ac:dyDescent="0.25">
      <c r="B95" s="240">
        <v>89</v>
      </c>
      <c r="C95" s="22"/>
      <c r="D95" s="22"/>
      <c r="E95" s="22"/>
      <c r="F95" s="22"/>
      <c r="G95" s="22"/>
      <c r="H95" s="22"/>
      <c r="I95" s="22"/>
      <c r="J95" s="22"/>
      <c r="K95" s="22"/>
      <c r="L95" s="39"/>
      <c r="M95" s="40"/>
      <c r="N95" s="41" t="str">
        <f>IF(AND(L95&lt;&gt;"",M95&lt;&gt;""),INDEX('Anhang1_Schutzbedarf-EW-Risiko'!$H$14:$K$17,MATCH(L95,'Anhang1_Schutzbedarf-EW-Risiko'!$G$14:$G$17,0),MATCH(M95,'Anhang1_Schutzbedarf-EW-Risiko'!$H$13:$K$13,0)),"")</f>
        <v/>
      </c>
      <c r="O95" s="148"/>
      <c r="P95" s="22"/>
      <c r="Q95" s="43" t="str">
        <f t="shared" si="14"/>
        <v/>
      </c>
      <c r="R95" s="44" t="str">
        <f t="shared" si="15"/>
        <v/>
      </c>
      <c r="S95" s="21"/>
      <c r="T95" s="21"/>
      <c r="U95" s="267"/>
      <c r="V95" s="21"/>
      <c r="W95" s="21"/>
      <c r="X95" s="42"/>
      <c r="Y95" s="274"/>
    </row>
    <row r="96" spans="2:25" x14ac:dyDescent="0.25">
      <c r="B96" s="240">
        <v>90</v>
      </c>
      <c r="C96" s="22"/>
      <c r="D96" s="22"/>
      <c r="E96" s="22"/>
      <c r="F96" s="22"/>
      <c r="G96" s="22"/>
      <c r="H96" s="22"/>
      <c r="I96" s="22"/>
      <c r="J96" s="22"/>
      <c r="K96" s="22"/>
      <c r="L96" s="39"/>
      <c r="M96" s="40"/>
      <c r="N96" s="41" t="str">
        <f>IF(AND(L96&lt;&gt;"",M96&lt;&gt;""),INDEX('Anhang1_Schutzbedarf-EW-Risiko'!$H$14:$K$17,MATCH(L96,'Anhang1_Schutzbedarf-EW-Risiko'!$G$14:$G$17,0),MATCH(M96,'Anhang1_Schutzbedarf-EW-Risiko'!$H$13:$K$13,0)),"")</f>
        <v/>
      </c>
      <c r="O96" s="148"/>
      <c r="P96" s="22"/>
      <c r="Q96" s="43" t="str">
        <f t="shared" si="14"/>
        <v/>
      </c>
      <c r="R96" s="44" t="str">
        <f t="shared" si="15"/>
        <v/>
      </c>
      <c r="S96" s="21"/>
      <c r="T96" s="21"/>
      <c r="U96" s="267"/>
      <c r="V96" s="21"/>
      <c r="W96" s="21"/>
      <c r="X96" s="42"/>
      <c r="Y96" s="274"/>
    </row>
    <row r="97" spans="2:25" x14ac:dyDescent="0.25">
      <c r="B97" s="240">
        <v>91</v>
      </c>
      <c r="C97" s="22"/>
      <c r="D97" s="22"/>
      <c r="E97" s="22"/>
      <c r="F97" s="22"/>
      <c r="G97" s="22"/>
      <c r="H97" s="22"/>
      <c r="I97" s="22"/>
      <c r="J97" s="22"/>
      <c r="K97" s="22"/>
      <c r="L97" s="39"/>
      <c r="M97" s="40"/>
      <c r="N97" s="41" t="str">
        <f>IF(AND(L97&lt;&gt;"",M97&lt;&gt;""),INDEX('Anhang1_Schutzbedarf-EW-Risiko'!$H$14:$K$17,MATCH(L97,'Anhang1_Schutzbedarf-EW-Risiko'!$G$14:$G$17,0),MATCH(M97,'Anhang1_Schutzbedarf-EW-Risiko'!$H$13:$K$13,0)),"")</f>
        <v/>
      </c>
      <c r="O97" s="148"/>
      <c r="P97" s="22"/>
      <c r="Q97" s="43" t="str">
        <f t="shared" si="14"/>
        <v/>
      </c>
      <c r="R97" s="44" t="str">
        <f t="shared" si="15"/>
        <v/>
      </c>
      <c r="S97" s="21"/>
      <c r="T97" s="21"/>
      <c r="U97" s="267"/>
      <c r="V97" s="21"/>
      <c r="W97" s="21"/>
      <c r="X97" s="42"/>
      <c r="Y97" s="274"/>
    </row>
    <row r="98" spans="2:25" x14ac:dyDescent="0.25">
      <c r="B98" s="240">
        <v>92</v>
      </c>
      <c r="C98" s="22"/>
      <c r="D98" s="22"/>
      <c r="E98" s="22"/>
      <c r="F98" s="22"/>
      <c r="G98" s="22"/>
      <c r="H98" s="22"/>
      <c r="I98" s="22"/>
      <c r="J98" s="22"/>
      <c r="K98" s="22"/>
      <c r="L98" s="39"/>
      <c r="M98" s="40"/>
      <c r="N98" s="41" t="str">
        <f>IF(AND(L98&lt;&gt;"",M98&lt;&gt;""),INDEX('Anhang1_Schutzbedarf-EW-Risiko'!$H$14:$K$17,MATCH(L98,'Anhang1_Schutzbedarf-EW-Risiko'!$G$14:$G$17,0),MATCH(M98,'Anhang1_Schutzbedarf-EW-Risiko'!$H$13:$K$13,0)),"")</f>
        <v/>
      </c>
      <c r="O98" s="148"/>
      <c r="P98" s="22"/>
      <c r="Q98" s="43" t="str">
        <f t="shared" si="14"/>
        <v/>
      </c>
      <c r="R98" s="44" t="str">
        <f t="shared" si="15"/>
        <v/>
      </c>
      <c r="S98" s="21"/>
      <c r="T98" s="21"/>
      <c r="U98" s="267"/>
      <c r="V98" s="21"/>
      <c r="W98" s="21"/>
      <c r="X98" s="42"/>
      <c r="Y98" s="274"/>
    </row>
    <row r="99" spans="2:25" x14ac:dyDescent="0.25">
      <c r="B99" s="240">
        <v>93</v>
      </c>
      <c r="C99" s="22"/>
      <c r="D99" s="22"/>
      <c r="E99" s="22"/>
      <c r="F99" s="22"/>
      <c r="G99" s="22"/>
      <c r="H99" s="22"/>
      <c r="I99" s="22"/>
      <c r="J99" s="22"/>
      <c r="K99" s="22"/>
      <c r="L99" s="39"/>
      <c r="M99" s="40"/>
      <c r="N99" s="41" t="str">
        <f>IF(AND(L99&lt;&gt;"",M99&lt;&gt;""),INDEX('Anhang1_Schutzbedarf-EW-Risiko'!$H$14:$K$17,MATCH(L99,'Anhang1_Schutzbedarf-EW-Risiko'!$G$14:$G$17,0),MATCH(M99,'Anhang1_Schutzbedarf-EW-Risiko'!$H$13:$K$13,0)),"")</f>
        <v/>
      </c>
      <c r="O99" s="148"/>
      <c r="P99" s="22"/>
      <c r="Q99" s="43" t="str">
        <f t="shared" si="14"/>
        <v/>
      </c>
      <c r="R99" s="44" t="str">
        <f t="shared" si="15"/>
        <v/>
      </c>
      <c r="S99" s="21"/>
      <c r="T99" s="21"/>
      <c r="U99" s="267"/>
      <c r="V99" s="21"/>
      <c r="W99" s="21"/>
      <c r="X99" s="42"/>
      <c r="Y99" s="274"/>
    </row>
    <row r="100" spans="2:25" x14ac:dyDescent="0.25">
      <c r="B100" s="240">
        <v>94</v>
      </c>
      <c r="C100" s="22"/>
      <c r="D100" s="22"/>
      <c r="E100" s="22"/>
      <c r="F100" s="22"/>
      <c r="G100" s="22"/>
      <c r="H100" s="22"/>
      <c r="I100" s="22"/>
      <c r="J100" s="22"/>
      <c r="K100" s="22"/>
      <c r="L100" s="39"/>
      <c r="M100" s="40"/>
      <c r="N100" s="41" t="str">
        <f>IF(AND(L100&lt;&gt;"",M100&lt;&gt;""),INDEX('Anhang1_Schutzbedarf-EW-Risiko'!$H$14:$K$17,MATCH(L100,'Anhang1_Schutzbedarf-EW-Risiko'!$G$14:$G$17,0),MATCH(M100,'Anhang1_Schutzbedarf-EW-Risiko'!$H$13:$K$13,0)),"")</f>
        <v/>
      </c>
      <c r="O100" s="148"/>
      <c r="P100" s="22"/>
      <c r="Q100" s="43" t="str">
        <f t="shared" si="14"/>
        <v/>
      </c>
      <c r="R100" s="44" t="str">
        <f t="shared" si="15"/>
        <v/>
      </c>
      <c r="S100" s="21"/>
      <c r="T100" s="21"/>
      <c r="U100" s="267"/>
      <c r="V100" s="21"/>
      <c r="W100" s="21"/>
      <c r="X100" s="42"/>
      <c r="Y100" s="274"/>
    </row>
    <row r="101" spans="2:25" x14ac:dyDescent="0.25">
      <c r="B101" s="240">
        <v>95</v>
      </c>
      <c r="C101" s="22"/>
      <c r="D101" s="22"/>
      <c r="E101" s="22"/>
      <c r="F101" s="22"/>
      <c r="G101" s="22"/>
      <c r="H101" s="22"/>
      <c r="I101" s="22"/>
      <c r="J101" s="22"/>
      <c r="K101" s="22"/>
      <c r="L101" s="39"/>
      <c r="M101" s="40"/>
      <c r="N101" s="41" t="str">
        <f>IF(AND(L101&lt;&gt;"",M101&lt;&gt;""),INDEX('Anhang1_Schutzbedarf-EW-Risiko'!$H$14:$K$17,MATCH(L101,'Anhang1_Schutzbedarf-EW-Risiko'!$G$14:$G$17,0),MATCH(M101,'Anhang1_Schutzbedarf-EW-Risiko'!$H$13:$K$13,0)),"")</f>
        <v/>
      </c>
      <c r="O101" s="148"/>
      <c r="P101" s="22"/>
      <c r="Q101" s="43" t="str">
        <f t="shared" si="14"/>
        <v/>
      </c>
      <c r="R101" s="44" t="str">
        <f t="shared" si="15"/>
        <v/>
      </c>
      <c r="S101" s="21"/>
      <c r="T101" s="21"/>
      <c r="U101" s="267"/>
      <c r="V101" s="21"/>
      <c r="W101" s="21"/>
      <c r="X101" s="42"/>
      <c r="Y101" s="274"/>
    </row>
    <row r="102" spans="2:25" x14ac:dyDescent="0.25">
      <c r="B102" s="240">
        <v>96</v>
      </c>
      <c r="C102" s="22"/>
      <c r="D102" s="22"/>
      <c r="E102" s="22"/>
      <c r="F102" s="22"/>
      <c r="G102" s="22"/>
      <c r="H102" s="22"/>
      <c r="I102" s="22"/>
      <c r="J102" s="22"/>
      <c r="K102" s="22"/>
      <c r="L102" s="39"/>
      <c r="M102" s="40"/>
      <c r="N102" s="41" t="str">
        <f>IF(AND(L102&lt;&gt;"",M102&lt;&gt;""),INDEX('Anhang1_Schutzbedarf-EW-Risiko'!$H$14:$K$17,MATCH(L102,'Anhang1_Schutzbedarf-EW-Risiko'!$G$14:$G$17,0),MATCH(M102,'Anhang1_Schutzbedarf-EW-Risiko'!$H$13:$K$13,0)),"")</f>
        <v/>
      </c>
      <c r="O102" s="148"/>
      <c r="P102" s="22"/>
      <c r="Q102" s="43" t="str">
        <f t="shared" si="14"/>
        <v/>
      </c>
      <c r="R102" s="44" t="str">
        <f t="shared" si="15"/>
        <v/>
      </c>
      <c r="S102" s="21"/>
      <c r="T102" s="21"/>
      <c r="U102" s="267"/>
      <c r="V102" s="21"/>
      <c r="W102" s="21"/>
      <c r="X102" s="42"/>
      <c r="Y102" s="274"/>
    </row>
    <row r="103" spans="2:25" x14ac:dyDescent="0.25">
      <c r="B103" s="240">
        <v>97</v>
      </c>
      <c r="C103" s="22"/>
      <c r="D103" s="22"/>
      <c r="E103" s="22"/>
      <c r="F103" s="22"/>
      <c r="G103" s="22"/>
      <c r="H103" s="22"/>
      <c r="I103" s="22"/>
      <c r="J103" s="22"/>
      <c r="K103" s="22"/>
      <c r="L103" s="39"/>
      <c r="M103" s="40"/>
      <c r="N103" s="41" t="str">
        <f>IF(AND(L103&lt;&gt;"",M103&lt;&gt;""),INDEX('Anhang1_Schutzbedarf-EW-Risiko'!$H$14:$K$17,MATCH(L103,'Anhang1_Schutzbedarf-EW-Risiko'!$G$14:$G$17,0),MATCH(M103,'Anhang1_Schutzbedarf-EW-Risiko'!$H$13:$K$13,0)),"")</f>
        <v/>
      </c>
      <c r="O103" s="148"/>
      <c r="P103" s="22"/>
      <c r="Q103" s="43" t="str">
        <f t="shared" si="14"/>
        <v/>
      </c>
      <c r="R103" s="44" t="str">
        <f t="shared" si="15"/>
        <v/>
      </c>
      <c r="S103" s="21"/>
      <c r="T103" s="21"/>
      <c r="U103" s="267"/>
      <c r="V103" s="21"/>
      <c r="W103" s="21"/>
      <c r="X103" s="42"/>
      <c r="Y103" s="274"/>
    </row>
    <row r="104" spans="2:25" x14ac:dyDescent="0.25">
      <c r="B104" s="240">
        <v>98</v>
      </c>
      <c r="C104" s="22"/>
      <c r="D104" s="22"/>
      <c r="E104" s="22"/>
      <c r="F104" s="22"/>
      <c r="G104" s="22"/>
      <c r="H104" s="22"/>
      <c r="I104" s="22"/>
      <c r="J104" s="22"/>
      <c r="K104" s="22"/>
      <c r="L104" s="39"/>
      <c r="M104" s="40"/>
      <c r="N104" s="41" t="str">
        <f>IF(AND(L104&lt;&gt;"",M104&lt;&gt;""),INDEX('Anhang1_Schutzbedarf-EW-Risiko'!$H$14:$K$17,MATCH(L104,'Anhang1_Schutzbedarf-EW-Risiko'!$G$14:$G$17,0),MATCH(M104,'Anhang1_Schutzbedarf-EW-Risiko'!$H$13:$K$13,0)),"")</f>
        <v/>
      </c>
      <c r="O104" s="148"/>
      <c r="P104" s="22"/>
      <c r="Q104" s="43" t="str">
        <f t="shared" si="14"/>
        <v/>
      </c>
      <c r="R104" s="44" t="str">
        <f t="shared" si="15"/>
        <v/>
      </c>
      <c r="S104" s="21"/>
      <c r="T104" s="21"/>
      <c r="U104" s="267"/>
      <c r="V104" s="21"/>
      <c r="W104" s="21"/>
      <c r="X104" s="42"/>
      <c r="Y104" s="274"/>
    </row>
    <row r="105" spans="2:25" x14ac:dyDescent="0.25">
      <c r="B105" s="240">
        <v>99</v>
      </c>
      <c r="C105" s="22"/>
      <c r="D105" s="22"/>
      <c r="E105" s="22"/>
      <c r="F105" s="22"/>
      <c r="G105" s="22"/>
      <c r="H105" s="22"/>
      <c r="I105" s="22"/>
      <c r="J105" s="22"/>
      <c r="K105" s="22"/>
      <c r="L105" s="39"/>
      <c r="M105" s="40"/>
      <c r="N105" s="41" t="str">
        <f>IF(AND(L105&lt;&gt;"",M105&lt;&gt;""),INDEX('Anhang1_Schutzbedarf-EW-Risiko'!$H$14:$K$17,MATCH(L105,'Anhang1_Schutzbedarf-EW-Risiko'!$G$14:$G$17,0),MATCH(M105,'Anhang1_Schutzbedarf-EW-Risiko'!$H$13:$K$13,0)),"")</f>
        <v/>
      </c>
      <c r="O105" s="148"/>
      <c r="P105" s="22"/>
      <c r="Q105" s="43" t="str">
        <f t="shared" si="14"/>
        <v/>
      </c>
      <c r="R105" s="44" t="str">
        <f t="shared" si="15"/>
        <v/>
      </c>
      <c r="S105" s="21"/>
      <c r="T105" s="21"/>
      <c r="U105" s="267"/>
      <c r="V105" s="21"/>
      <c r="W105" s="21"/>
      <c r="X105" s="42"/>
      <c r="Y105" s="274"/>
    </row>
    <row r="106" spans="2:25" x14ac:dyDescent="0.25">
      <c r="B106" s="240">
        <v>100</v>
      </c>
      <c r="C106" s="22"/>
      <c r="D106" s="22"/>
      <c r="E106" s="22"/>
      <c r="F106" s="22"/>
      <c r="G106" s="22"/>
      <c r="H106" s="22"/>
      <c r="I106" s="22"/>
      <c r="J106" s="22"/>
      <c r="K106" s="22"/>
      <c r="L106" s="39"/>
      <c r="M106" s="40"/>
      <c r="N106" s="41" t="str">
        <f>IF(AND(L106&lt;&gt;"",M106&lt;&gt;""),INDEX('Anhang1_Schutzbedarf-EW-Risiko'!$H$14:$K$17,MATCH(L106,'Anhang1_Schutzbedarf-EW-Risiko'!$G$14:$G$17,0),MATCH(M106,'Anhang1_Schutzbedarf-EW-Risiko'!$H$13:$K$13,0)),"")</f>
        <v/>
      </c>
      <c r="O106" s="148"/>
      <c r="P106" s="22"/>
      <c r="Q106" s="43" t="str">
        <f t="shared" si="14"/>
        <v/>
      </c>
      <c r="R106" s="44" t="str">
        <f t="shared" si="15"/>
        <v/>
      </c>
      <c r="S106" s="21"/>
      <c r="T106" s="21"/>
      <c r="U106" s="267"/>
      <c r="V106" s="21"/>
      <c r="W106" s="21"/>
      <c r="X106" s="42"/>
      <c r="Y106" s="274"/>
    </row>
    <row r="107" spans="2:25" x14ac:dyDescent="0.25">
      <c r="B107" s="240">
        <v>101</v>
      </c>
      <c r="C107" s="22"/>
      <c r="D107" s="22"/>
      <c r="E107" s="22"/>
      <c r="F107" s="22"/>
      <c r="G107" s="22"/>
      <c r="H107" s="22"/>
      <c r="I107" s="22"/>
      <c r="J107" s="22"/>
      <c r="K107" s="22"/>
      <c r="L107" s="39"/>
      <c r="M107" s="40"/>
      <c r="N107" s="41" t="str">
        <f>IF(AND(L107&lt;&gt;"",M107&lt;&gt;""),INDEX('Anhang1_Schutzbedarf-EW-Risiko'!$H$14:$K$17,MATCH(L107,'Anhang1_Schutzbedarf-EW-Risiko'!$G$14:$G$17,0),MATCH(M107,'Anhang1_Schutzbedarf-EW-Risiko'!$H$13:$K$13,0)),"")</f>
        <v/>
      </c>
      <c r="O107" s="148"/>
      <c r="P107" s="22"/>
      <c r="Q107" s="43" t="str">
        <f t="shared" si="14"/>
        <v/>
      </c>
      <c r="R107" s="44" t="str">
        <f t="shared" si="15"/>
        <v/>
      </c>
      <c r="S107" s="21"/>
      <c r="T107" s="21"/>
      <c r="U107" s="267"/>
      <c r="V107" s="21"/>
      <c r="W107" s="21"/>
      <c r="X107" s="42"/>
      <c r="Y107" s="274"/>
    </row>
    <row r="108" spans="2:25" x14ac:dyDescent="0.25">
      <c r="B108" s="240">
        <v>102</v>
      </c>
      <c r="C108" s="22"/>
      <c r="D108" s="22"/>
      <c r="E108" s="22"/>
      <c r="F108" s="22"/>
      <c r="G108" s="22"/>
      <c r="H108" s="22"/>
      <c r="I108" s="22"/>
      <c r="J108" s="22"/>
      <c r="K108" s="22"/>
      <c r="L108" s="39"/>
      <c r="M108" s="40"/>
      <c r="N108" s="41" t="str">
        <f>IF(AND(L108&lt;&gt;"",M108&lt;&gt;""),INDEX('Anhang1_Schutzbedarf-EW-Risiko'!$H$14:$K$17,MATCH(L108,'Anhang1_Schutzbedarf-EW-Risiko'!$G$14:$G$17,0),MATCH(M108,'Anhang1_Schutzbedarf-EW-Risiko'!$H$13:$K$13,0)),"")</f>
        <v/>
      </c>
      <c r="O108" s="148"/>
      <c r="P108" s="22"/>
      <c r="Q108" s="43" t="str">
        <f t="shared" si="14"/>
        <v/>
      </c>
      <c r="R108" s="44" t="str">
        <f t="shared" si="15"/>
        <v/>
      </c>
      <c r="S108" s="21"/>
      <c r="T108" s="21"/>
      <c r="U108" s="267"/>
      <c r="V108" s="21"/>
      <c r="W108" s="21"/>
      <c r="X108" s="42"/>
      <c r="Y108" s="274"/>
    </row>
    <row r="109" spans="2:25" x14ac:dyDescent="0.25">
      <c r="B109" s="240">
        <v>103</v>
      </c>
      <c r="C109" s="22"/>
      <c r="D109" s="22"/>
      <c r="E109" s="22"/>
      <c r="F109" s="22"/>
      <c r="G109" s="22"/>
      <c r="H109" s="22"/>
      <c r="I109" s="22"/>
      <c r="J109" s="22"/>
      <c r="K109" s="22"/>
      <c r="L109" s="39"/>
      <c r="M109" s="40"/>
      <c r="N109" s="41" t="str">
        <f>IF(AND(L109&lt;&gt;"",M109&lt;&gt;""),INDEX('Anhang1_Schutzbedarf-EW-Risiko'!$H$14:$K$17,MATCH(L109,'Anhang1_Schutzbedarf-EW-Risiko'!$G$14:$G$17,0),MATCH(M109,'Anhang1_Schutzbedarf-EW-Risiko'!$H$13:$K$13,0)),"")</f>
        <v/>
      </c>
      <c r="O109" s="148"/>
      <c r="P109" s="22"/>
      <c r="Q109" s="43" t="str">
        <f t="shared" si="14"/>
        <v/>
      </c>
      <c r="R109" s="44" t="str">
        <f t="shared" si="15"/>
        <v/>
      </c>
      <c r="S109" s="21"/>
      <c r="T109" s="21"/>
      <c r="U109" s="267"/>
      <c r="V109" s="21"/>
      <c r="W109" s="21"/>
      <c r="X109" s="42"/>
      <c r="Y109" s="274"/>
    </row>
    <row r="110" spans="2:25" x14ac:dyDescent="0.25">
      <c r="B110" s="240">
        <v>104</v>
      </c>
      <c r="C110" s="22"/>
      <c r="D110" s="22"/>
      <c r="E110" s="22"/>
      <c r="F110" s="22"/>
      <c r="G110" s="22"/>
      <c r="H110" s="22"/>
      <c r="I110" s="22"/>
      <c r="J110" s="22"/>
      <c r="K110" s="22"/>
      <c r="L110" s="39"/>
      <c r="M110" s="40"/>
      <c r="N110" s="41" t="str">
        <f>IF(AND(L110&lt;&gt;"",M110&lt;&gt;""),INDEX('Anhang1_Schutzbedarf-EW-Risiko'!$H$14:$K$17,MATCH(L110,'Anhang1_Schutzbedarf-EW-Risiko'!$G$14:$G$17,0),MATCH(M110,'Anhang1_Schutzbedarf-EW-Risiko'!$H$13:$K$13,0)),"")</f>
        <v/>
      </c>
      <c r="O110" s="148"/>
      <c r="P110" s="22"/>
      <c r="Q110" s="43" t="str">
        <f t="shared" si="14"/>
        <v/>
      </c>
      <c r="R110" s="44" t="str">
        <f t="shared" si="15"/>
        <v/>
      </c>
      <c r="S110" s="21"/>
      <c r="T110" s="21"/>
      <c r="U110" s="267"/>
      <c r="V110" s="21"/>
      <c r="W110" s="21"/>
      <c r="X110" s="42"/>
      <c r="Y110" s="274"/>
    </row>
    <row r="111" spans="2:25" x14ac:dyDescent="0.25">
      <c r="B111" s="240">
        <v>105</v>
      </c>
      <c r="C111" s="22"/>
      <c r="D111" s="22"/>
      <c r="E111" s="22"/>
      <c r="F111" s="22"/>
      <c r="G111" s="22"/>
      <c r="H111" s="22"/>
      <c r="I111" s="22"/>
      <c r="J111" s="22"/>
      <c r="K111" s="22"/>
      <c r="L111" s="39"/>
      <c r="M111" s="40"/>
      <c r="N111" s="41" t="str">
        <f>IF(AND(L111&lt;&gt;"",M111&lt;&gt;""),INDEX('Anhang1_Schutzbedarf-EW-Risiko'!$H$14:$K$17,MATCH(L111,'Anhang1_Schutzbedarf-EW-Risiko'!$G$14:$G$17,0),MATCH(M111,'Anhang1_Schutzbedarf-EW-Risiko'!$H$13:$K$13,0)),"")</f>
        <v/>
      </c>
      <c r="O111" s="148"/>
      <c r="P111" s="22"/>
      <c r="Q111" s="43" t="str">
        <f t="shared" si="14"/>
        <v/>
      </c>
      <c r="R111" s="44" t="str">
        <f t="shared" si="15"/>
        <v/>
      </c>
      <c r="S111" s="21"/>
      <c r="T111" s="21"/>
      <c r="U111" s="267"/>
      <c r="V111" s="21"/>
      <c r="W111" s="21"/>
      <c r="X111" s="42"/>
      <c r="Y111" s="274"/>
    </row>
    <row r="112" spans="2:25" x14ac:dyDescent="0.25">
      <c r="B112" s="240">
        <v>106</v>
      </c>
      <c r="C112" s="22"/>
      <c r="D112" s="22"/>
      <c r="E112" s="22"/>
      <c r="F112" s="22"/>
      <c r="G112" s="22"/>
      <c r="H112" s="22"/>
      <c r="I112" s="22"/>
      <c r="J112" s="22"/>
      <c r="K112" s="22"/>
      <c r="L112" s="39"/>
      <c r="M112" s="40"/>
      <c r="N112" s="41" t="str">
        <f>IF(AND(L112&lt;&gt;"",M112&lt;&gt;""),INDEX('Anhang1_Schutzbedarf-EW-Risiko'!$H$14:$K$17,MATCH(L112,'Anhang1_Schutzbedarf-EW-Risiko'!$G$14:$G$17,0),MATCH(M112,'Anhang1_Schutzbedarf-EW-Risiko'!$H$13:$K$13,0)),"")</f>
        <v/>
      </c>
      <c r="O112" s="148"/>
      <c r="P112" s="22"/>
      <c r="Q112" s="43" t="str">
        <f t="shared" si="14"/>
        <v/>
      </c>
      <c r="R112" s="44" t="str">
        <f t="shared" si="15"/>
        <v/>
      </c>
      <c r="S112" s="21"/>
      <c r="T112" s="21"/>
      <c r="U112" s="267"/>
      <c r="V112" s="21"/>
      <c r="W112" s="21"/>
      <c r="X112" s="42"/>
      <c r="Y112" s="274"/>
    </row>
    <row r="113" spans="2:25" x14ac:dyDescent="0.25">
      <c r="B113" s="240">
        <v>107</v>
      </c>
      <c r="C113" s="22"/>
      <c r="D113" s="22"/>
      <c r="E113" s="22"/>
      <c r="F113" s="22"/>
      <c r="G113" s="22"/>
      <c r="H113" s="22"/>
      <c r="I113" s="22"/>
      <c r="J113" s="22"/>
      <c r="K113" s="22"/>
      <c r="L113" s="39"/>
      <c r="M113" s="40"/>
      <c r="N113" s="41" t="str">
        <f>IF(AND(L113&lt;&gt;"",M113&lt;&gt;""),INDEX('Anhang1_Schutzbedarf-EW-Risiko'!$H$14:$K$17,MATCH(L113,'Anhang1_Schutzbedarf-EW-Risiko'!$G$14:$G$17,0),MATCH(M113,'Anhang1_Schutzbedarf-EW-Risiko'!$H$13:$K$13,0)),"")</f>
        <v/>
      </c>
      <c r="O113" s="148"/>
      <c r="P113" s="22"/>
      <c r="Q113" s="43" t="str">
        <f t="shared" si="14"/>
        <v/>
      </c>
      <c r="R113" s="44" t="str">
        <f t="shared" si="15"/>
        <v/>
      </c>
      <c r="S113" s="21"/>
      <c r="T113" s="21"/>
      <c r="U113" s="267"/>
      <c r="V113" s="21"/>
      <c r="W113" s="21"/>
      <c r="X113" s="42"/>
      <c r="Y113" s="274"/>
    </row>
    <row r="114" spans="2:25" x14ac:dyDescent="0.25">
      <c r="B114" s="240">
        <v>108</v>
      </c>
      <c r="C114" s="22"/>
      <c r="D114" s="22"/>
      <c r="E114" s="22"/>
      <c r="F114" s="22"/>
      <c r="G114" s="22"/>
      <c r="H114" s="22"/>
      <c r="I114" s="22"/>
      <c r="J114" s="22"/>
      <c r="K114" s="22"/>
      <c r="L114" s="39"/>
      <c r="M114" s="40"/>
      <c r="N114" s="41" t="str">
        <f>IF(AND(L114&lt;&gt;"",M114&lt;&gt;""),INDEX('Anhang1_Schutzbedarf-EW-Risiko'!$H$14:$K$17,MATCH(L114,'Anhang1_Schutzbedarf-EW-Risiko'!$G$14:$G$17,0),MATCH(M114,'Anhang1_Schutzbedarf-EW-Risiko'!$H$13:$K$13,0)),"")</f>
        <v/>
      </c>
      <c r="O114" s="148"/>
      <c r="P114" s="22"/>
      <c r="Q114" s="43" t="str">
        <f t="shared" si="14"/>
        <v/>
      </c>
      <c r="R114" s="44" t="str">
        <f t="shared" si="15"/>
        <v/>
      </c>
      <c r="S114" s="21"/>
      <c r="T114" s="21"/>
      <c r="U114" s="267"/>
      <c r="V114" s="21"/>
      <c r="W114" s="21"/>
      <c r="X114" s="42"/>
      <c r="Y114" s="274"/>
    </row>
    <row r="115" spans="2:25" x14ac:dyDescent="0.25">
      <c r="B115" s="240">
        <v>109</v>
      </c>
      <c r="C115" s="22"/>
      <c r="D115" s="22"/>
      <c r="E115" s="22"/>
      <c r="F115" s="22"/>
      <c r="G115" s="22"/>
      <c r="H115" s="22"/>
      <c r="I115" s="22"/>
      <c r="J115" s="22"/>
      <c r="K115" s="22"/>
      <c r="L115" s="39"/>
      <c r="M115" s="40"/>
      <c r="N115" s="41" t="str">
        <f>IF(AND(L115&lt;&gt;"",M115&lt;&gt;""),INDEX('Anhang1_Schutzbedarf-EW-Risiko'!$H$14:$K$17,MATCH(L115,'Anhang1_Schutzbedarf-EW-Risiko'!$G$14:$G$17,0),MATCH(M115,'Anhang1_Schutzbedarf-EW-Risiko'!$H$13:$K$13,0)),"")</f>
        <v/>
      </c>
      <c r="O115" s="148"/>
      <c r="P115" s="22"/>
      <c r="Q115" s="43" t="str">
        <f t="shared" si="14"/>
        <v/>
      </c>
      <c r="R115" s="44" t="str">
        <f t="shared" si="15"/>
        <v/>
      </c>
      <c r="S115" s="21"/>
      <c r="T115" s="21"/>
      <c r="U115" s="267"/>
      <c r="V115" s="21"/>
      <c r="W115" s="21"/>
      <c r="X115" s="42"/>
      <c r="Y115" s="274"/>
    </row>
    <row r="116" spans="2:25" x14ac:dyDescent="0.25">
      <c r="B116" s="240">
        <v>110</v>
      </c>
      <c r="C116" s="22"/>
      <c r="D116" s="22"/>
      <c r="E116" s="22"/>
      <c r="F116" s="22"/>
      <c r="G116" s="22"/>
      <c r="H116" s="22"/>
      <c r="I116" s="22"/>
      <c r="J116" s="22"/>
      <c r="K116" s="22"/>
      <c r="L116" s="39"/>
      <c r="M116" s="40"/>
      <c r="N116" s="41" t="str">
        <f>IF(AND(L116&lt;&gt;"",M116&lt;&gt;""),INDEX('Anhang1_Schutzbedarf-EW-Risiko'!$H$14:$K$17,MATCH(L116,'Anhang1_Schutzbedarf-EW-Risiko'!$G$14:$G$17,0),MATCH(M116,'Anhang1_Schutzbedarf-EW-Risiko'!$H$13:$K$13,0)),"")</f>
        <v/>
      </c>
      <c r="O116" s="148"/>
      <c r="P116" s="22"/>
      <c r="Q116" s="43" t="str">
        <f t="shared" si="14"/>
        <v/>
      </c>
      <c r="R116" s="44" t="str">
        <f t="shared" si="15"/>
        <v/>
      </c>
      <c r="S116" s="21"/>
      <c r="T116" s="21"/>
      <c r="U116" s="267"/>
      <c r="V116" s="21"/>
      <c r="W116" s="21"/>
      <c r="X116" s="42"/>
      <c r="Y116" s="274"/>
    </row>
    <row r="117" spans="2:25" x14ac:dyDescent="0.25">
      <c r="B117" s="240">
        <v>111</v>
      </c>
      <c r="C117" s="22"/>
      <c r="D117" s="22"/>
      <c r="E117" s="22"/>
      <c r="F117" s="22"/>
      <c r="G117" s="22"/>
      <c r="H117" s="22"/>
      <c r="I117" s="22"/>
      <c r="J117" s="22"/>
      <c r="K117" s="22"/>
      <c r="L117" s="39"/>
      <c r="M117" s="40"/>
      <c r="N117" s="41" t="str">
        <f>IF(AND(L117&lt;&gt;"",M117&lt;&gt;""),INDEX('Anhang1_Schutzbedarf-EW-Risiko'!$H$14:$K$17,MATCH(L117,'Anhang1_Schutzbedarf-EW-Risiko'!$G$14:$G$17,0),MATCH(M117,'Anhang1_Schutzbedarf-EW-Risiko'!$H$13:$K$13,0)),"")</f>
        <v/>
      </c>
      <c r="O117" s="148"/>
      <c r="P117" s="22"/>
      <c r="Q117" s="43" t="str">
        <f t="shared" si="14"/>
        <v/>
      </c>
      <c r="R117" s="44" t="str">
        <f t="shared" si="15"/>
        <v/>
      </c>
      <c r="S117" s="21"/>
      <c r="T117" s="21"/>
      <c r="U117" s="267"/>
      <c r="V117" s="21"/>
      <c r="W117" s="21"/>
      <c r="X117" s="42"/>
      <c r="Y117" s="274"/>
    </row>
    <row r="118" spans="2:25" x14ac:dyDescent="0.25">
      <c r="B118" s="240">
        <v>112</v>
      </c>
      <c r="C118" s="22"/>
      <c r="D118" s="22"/>
      <c r="E118" s="22"/>
      <c r="F118" s="22"/>
      <c r="G118" s="22"/>
      <c r="H118" s="22"/>
      <c r="I118" s="22"/>
      <c r="J118" s="22"/>
      <c r="K118" s="22"/>
      <c r="L118" s="39"/>
      <c r="M118" s="40"/>
      <c r="N118" s="41" t="str">
        <f>IF(AND(L118&lt;&gt;"",M118&lt;&gt;""),INDEX('Anhang1_Schutzbedarf-EW-Risiko'!$H$14:$K$17,MATCH(L118,'Anhang1_Schutzbedarf-EW-Risiko'!$G$14:$G$17,0),MATCH(M118,'Anhang1_Schutzbedarf-EW-Risiko'!$H$13:$K$13,0)),"")</f>
        <v/>
      </c>
      <c r="O118" s="148"/>
      <c r="P118" s="22"/>
      <c r="Q118" s="43" t="str">
        <f t="shared" si="14"/>
        <v/>
      </c>
      <c r="R118" s="44" t="str">
        <f t="shared" si="15"/>
        <v/>
      </c>
      <c r="S118" s="21"/>
      <c r="T118" s="21"/>
      <c r="U118" s="267"/>
      <c r="V118" s="21"/>
      <c r="W118" s="21"/>
      <c r="X118" s="42"/>
      <c r="Y118" s="274"/>
    </row>
    <row r="119" spans="2:25" x14ac:dyDescent="0.25">
      <c r="B119" s="240">
        <v>113</v>
      </c>
      <c r="C119" s="22"/>
      <c r="D119" s="22"/>
      <c r="E119" s="22"/>
      <c r="F119" s="22"/>
      <c r="G119" s="22"/>
      <c r="H119" s="22"/>
      <c r="I119" s="22"/>
      <c r="J119" s="22"/>
      <c r="K119" s="22"/>
      <c r="L119" s="39"/>
      <c r="M119" s="40"/>
      <c r="N119" s="41" t="str">
        <f>IF(AND(L119&lt;&gt;"",M119&lt;&gt;""),INDEX('Anhang1_Schutzbedarf-EW-Risiko'!$H$14:$K$17,MATCH(L119,'Anhang1_Schutzbedarf-EW-Risiko'!$G$14:$G$17,0),MATCH(M119,'Anhang1_Schutzbedarf-EW-Risiko'!$H$13:$K$13,0)),"")</f>
        <v/>
      </c>
      <c r="O119" s="148"/>
      <c r="P119" s="22"/>
      <c r="Q119" s="43" t="str">
        <f t="shared" si="14"/>
        <v/>
      </c>
      <c r="R119" s="44" t="str">
        <f t="shared" si="15"/>
        <v/>
      </c>
      <c r="S119" s="21"/>
      <c r="T119" s="21"/>
      <c r="U119" s="267"/>
      <c r="V119" s="21"/>
      <c r="W119" s="21"/>
      <c r="X119" s="42"/>
      <c r="Y119" s="274"/>
    </row>
    <row r="120" spans="2:25" x14ac:dyDescent="0.25">
      <c r="B120" s="240">
        <v>114</v>
      </c>
      <c r="C120" s="22"/>
      <c r="D120" s="22"/>
      <c r="E120" s="22"/>
      <c r="F120" s="22"/>
      <c r="G120" s="22"/>
      <c r="H120" s="22"/>
      <c r="I120" s="22"/>
      <c r="J120" s="22"/>
      <c r="K120" s="22"/>
      <c r="L120" s="39"/>
      <c r="M120" s="40"/>
      <c r="N120" s="41" t="str">
        <f>IF(AND(L120&lt;&gt;"",M120&lt;&gt;""),INDEX('Anhang1_Schutzbedarf-EW-Risiko'!$H$14:$K$17,MATCH(L120,'Anhang1_Schutzbedarf-EW-Risiko'!$G$14:$G$17,0),MATCH(M120,'Anhang1_Schutzbedarf-EW-Risiko'!$H$13:$K$13,0)),"")</f>
        <v/>
      </c>
      <c r="O120" s="148"/>
      <c r="P120" s="22"/>
      <c r="Q120" s="43" t="str">
        <f t="shared" si="14"/>
        <v/>
      </c>
      <c r="R120" s="44" t="str">
        <f t="shared" si="15"/>
        <v/>
      </c>
      <c r="S120" s="21"/>
      <c r="T120" s="21"/>
      <c r="U120" s="267"/>
      <c r="V120" s="21"/>
      <c r="W120" s="21"/>
      <c r="X120" s="42"/>
      <c r="Y120" s="274"/>
    </row>
    <row r="121" spans="2:25" x14ac:dyDescent="0.25">
      <c r="B121" s="240">
        <v>115</v>
      </c>
      <c r="C121" s="22"/>
      <c r="D121" s="22"/>
      <c r="E121" s="22"/>
      <c r="F121" s="22"/>
      <c r="G121" s="22"/>
      <c r="H121" s="22"/>
      <c r="I121" s="22"/>
      <c r="J121" s="22"/>
      <c r="K121" s="22"/>
      <c r="L121" s="39"/>
      <c r="M121" s="40"/>
      <c r="N121" s="41" t="str">
        <f>IF(AND(L121&lt;&gt;"",M121&lt;&gt;""),INDEX('Anhang1_Schutzbedarf-EW-Risiko'!$H$14:$K$17,MATCH(L121,'Anhang1_Schutzbedarf-EW-Risiko'!$G$14:$G$17,0),MATCH(M121,'Anhang1_Schutzbedarf-EW-Risiko'!$H$13:$K$13,0)),"")</f>
        <v/>
      </c>
      <c r="O121" s="148"/>
      <c r="P121" s="22"/>
      <c r="Q121" s="43" t="str">
        <f t="shared" si="14"/>
        <v/>
      </c>
      <c r="R121" s="44" t="str">
        <f t="shared" si="15"/>
        <v/>
      </c>
      <c r="S121" s="21"/>
      <c r="T121" s="21"/>
      <c r="U121" s="267"/>
      <c r="V121" s="21"/>
      <c r="W121" s="21"/>
      <c r="X121" s="42"/>
      <c r="Y121" s="274"/>
    </row>
    <row r="122" spans="2:25" x14ac:dyDescent="0.25">
      <c r="B122" s="240">
        <v>116</v>
      </c>
      <c r="C122" s="22"/>
      <c r="D122" s="22"/>
      <c r="E122" s="22"/>
      <c r="F122" s="22"/>
      <c r="G122" s="22"/>
      <c r="H122" s="22"/>
      <c r="I122" s="22"/>
      <c r="J122" s="22"/>
      <c r="K122" s="22"/>
      <c r="L122" s="39"/>
      <c r="M122" s="40"/>
      <c r="N122" s="41" t="str">
        <f>IF(AND(L122&lt;&gt;"",M122&lt;&gt;""),INDEX('Anhang1_Schutzbedarf-EW-Risiko'!$H$14:$K$17,MATCH(L122,'Anhang1_Schutzbedarf-EW-Risiko'!$G$14:$G$17,0),MATCH(M122,'Anhang1_Schutzbedarf-EW-Risiko'!$H$13:$K$13,0)),"")</f>
        <v/>
      </c>
      <c r="O122" s="148"/>
      <c r="P122" s="22"/>
      <c r="Q122" s="43" t="str">
        <f t="shared" si="14"/>
        <v/>
      </c>
      <c r="R122" s="44" t="str">
        <f t="shared" si="15"/>
        <v/>
      </c>
      <c r="S122" s="21"/>
      <c r="T122" s="21"/>
      <c r="U122" s="267"/>
      <c r="V122" s="21"/>
      <c r="W122" s="21"/>
      <c r="X122" s="42"/>
      <c r="Y122" s="274"/>
    </row>
    <row r="123" spans="2:25" x14ac:dyDescent="0.25">
      <c r="B123" s="240">
        <v>117</v>
      </c>
      <c r="C123" s="22"/>
      <c r="D123" s="22"/>
      <c r="E123" s="22"/>
      <c r="F123" s="22"/>
      <c r="G123" s="22"/>
      <c r="H123" s="22"/>
      <c r="I123" s="22"/>
      <c r="J123" s="22"/>
      <c r="K123" s="22"/>
      <c r="L123" s="39"/>
      <c r="M123" s="40"/>
      <c r="N123" s="41" t="str">
        <f>IF(AND(L123&lt;&gt;"",M123&lt;&gt;""),INDEX('Anhang1_Schutzbedarf-EW-Risiko'!$H$14:$K$17,MATCH(L123,'Anhang1_Schutzbedarf-EW-Risiko'!$G$14:$G$17,0),MATCH(M123,'Anhang1_Schutzbedarf-EW-Risiko'!$H$13:$K$13,0)),"")</f>
        <v/>
      </c>
      <c r="O123" s="148"/>
      <c r="P123" s="22"/>
      <c r="Q123" s="43" t="str">
        <f t="shared" si="14"/>
        <v/>
      </c>
      <c r="R123" s="44" t="str">
        <f t="shared" si="15"/>
        <v/>
      </c>
      <c r="S123" s="21"/>
      <c r="T123" s="21"/>
      <c r="U123" s="267"/>
      <c r="V123" s="21"/>
      <c r="W123" s="21"/>
      <c r="X123" s="42"/>
      <c r="Y123" s="274"/>
    </row>
    <row r="124" spans="2:25" x14ac:dyDescent="0.25">
      <c r="B124" s="240">
        <v>118</v>
      </c>
      <c r="C124" s="22"/>
      <c r="D124" s="22"/>
      <c r="E124" s="22"/>
      <c r="F124" s="22"/>
      <c r="G124" s="22"/>
      <c r="H124" s="22"/>
      <c r="I124" s="22"/>
      <c r="J124" s="22"/>
      <c r="K124" s="22"/>
      <c r="L124" s="39"/>
      <c r="M124" s="40"/>
      <c r="N124" s="41" t="str">
        <f>IF(AND(L124&lt;&gt;"",M124&lt;&gt;""),INDEX('Anhang1_Schutzbedarf-EW-Risiko'!$H$14:$K$17,MATCH(L124,'Anhang1_Schutzbedarf-EW-Risiko'!$G$14:$G$17,0),MATCH(M124,'Anhang1_Schutzbedarf-EW-Risiko'!$H$13:$K$13,0)),"")</f>
        <v/>
      </c>
      <c r="O124" s="148"/>
      <c r="P124" s="22"/>
      <c r="Q124" s="43" t="str">
        <f t="shared" si="14"/>
        <v/>
      </c>
      <c r="R124" s="44" t="str">
        <f t="shared" si="15"/>
        <v/>
      </c>
      <c r="S124" s="21"/>
      <c r="T124" s="21"/>
      <c r="U124" s="267"/>
      <c r="V124" s="21"/>
      <c r="W124" s="21"/>
      <c r="X124" s="42"/>
      <c r="Y124" s="274"/>
    </row>
    <row r="125" spans="2:25" x14ac:dyDescent="0.25">
      <c r="B125" s="240">
        <v>119</v>
      </c>
      <c r="C125" s="22"/>
      <c r="D125" s="22"/>
      <c r="E125" s="22"/>
      <c r="F125" s="22"/>
      <c r="G125" s="22"/>
      <c r="H125" s="22"/>
      <c r="I125" s="22"/>
      <c r="J125" s="22"/>
      <c r="K125" s="22"/>
      <c r="L125" s="39"/>
      <c r="M125" s="40"/>
      <c r="N125" s="41" t="str">
        <f>IF(AND(L125&lt;&gt;"",M125&lt;&gt;""),INDEX('Anhang1_Schutzbedarf-EW-Risiko'!$H$14:$K$17,MATCH(L125,'Anhang1_Schutzbedarf-EW-Risiko'!$G$14:$G$17,0),MATCH(M125,'Anhang1_Schutzbedarf-EW-Risiko'!$H$13:$K$13,0)),"")</f>
        <v/>
      </c>
      <c r="O125" s="148"/>
      <c r="P125" s="22"/>
      <c r="Q125" s="43" t="str">
        <f t="shared" si="14"/>
        <v/>
      </c>
      <c r="R125" s="44" t="str">
        <f t="shared" si="15"/>
        <v/>
      </c>
      <c r="S125" s="21"/>
      <c r="T125" s="21"/>
      <c r="U125" s="267"/>
      <c r="V125" s="21"/>
      <c r="W125" s="21"/>
      <c r="X125" s="42"/>
      <c r="Y125" s="274"/>
    </row>
    <row r="126" spans="2:25" x14ac:dyDescent="0.25">
      <c r="B126" s="240">
        <v>120</v>
      </c>
      <c r="C126" s="22"/>
      <c r="D126" s="22"/>
      <c r="E126" s="22"/>
      <c r="F126" s="22"/>
      <c r="G126" s="22"/>
      <c r="H126" s="22"/>
      <c r="I126" s="22"/>
      <c r="J126" s="22"/>
      <c r="K126" s="22"/>
      <c r="L126" s="39"/>
      <c r="M126" s="40"/>
      <c r="N126" s="41" t="str">
        <f>IF(AND(L126&lt;&gt;"",M126&lt;&gt;""),INDEX('Anhang1_Schutzbedarf-EW-Risiko'!$H$14:$K$17,MATCH(L126,'Anhang1_Schutzbedarf-EW-Risiko'!$G$14:$G$17,0),MATCH(M126,'Anhang1_Schutzbedarf-EW-Risiko'!$H$13:$K$13,0)),"")</f>
        <v/>
      </c>
      <c r="O126" s="148"/>
      <c r="P126" s="22"/>
      <c r="Q126" s="43" t="str">
        <f t="shared" si="14"/>
        <v/>
      </c>
      <c r="R126" s="44" t="str">
        <f t="shared" si="15"/>
        <v/>
      </c>
      <c r="S126" s="21"/>
      <c r="T126" s="21"/>
      <c r="U126" s="267"/>
      <c r="V126" s="21"/>
      <c r="W126" s="21"/>
      <c r="X126" s="42"/>
      <c r="Y126" s="274"/>
    </row>
    <row r="127" spans="2:25" x14ac:dyDescent="0.25">
      <c r="B127" s="240">
        <v>121</v>
      </c>
      <c r="C127" s="22"/>
      <c r="D127" s="22"/>
      <c r="E127" s="22"/>
      <c r="F127" s="22"/>
      <c r="G127" s="22"/>
      <c r="H127" s="22"/>
      <c r="I127" s="22"/>
      <c r="J127" s="22"/>
      <c r="K127" s="22"/>
      <c r="L127" s="39"/>
      <c r="M127" s="40"/>
      <c r="N127" s="41" t="str">
        <f>IF(AND(L127&lt;&gt;"",M127&lt;&gt;""),INDEX('Anhang1_Schutzbedarf-EW-Risiko'!$H$14:$K$17,MATCH(L127,'Anhang1_Schutzbedarf-EW-Risiko'!$G$14:$G$17,0),MATCH(M127,'Anhang1_Schutzbedarf-EW-Risiko'!$H$13:$K$13,0)),"")</f>
        <v/>
      </c>
      <c r="O127" s="148"/>
      <c r="P127" s="22"/>
      <c r="Q127" s="43" t="str">
        <f t="shared" si="14"/>
        <v/>
      </c>
      <c r="R127" s="44" t="str">
        <f t="shared" si="15"/>
        <v/>
      </c>
      <c r="S127" s="21"/>
      <c r="T127" s="21"/>
      <c r="U127" s="267"/>
      <c r="V127" s="21"/>
      <c r="W127" s="21"/>
      <c r="X127" s="42"/>
      <c r="Y127" s="274"/>
    </row>
    <row r="128" spans="2:25" x14ac:dyDescent="0.25">
      <c r="B128" s="240">
        <v>122</v>
      </c>
      <c r="C128" s="22"/>
      <c r="D128" s="22"/>
      <c r="E128" s="22"/>
      <c r="F128" s="22"/>
      <c r="G128" s="22"/>
      <c r="H128" s="22"/>
      <c r="I128" s="22"/>
      <c r="J128" s="22"/>
      <c r="K128" s="22"/>
      <c r="L128" s="39"/>
      <c r="M128" s="40"/>
      <c r="N128" s="41" t="str">
        <f>IF(AND(L128&lt;&gt;"",M128&lt;&gt;""),INDEX('Anhang1_Schutzbedarf-EW-Risiko'!$H$14:$K$17,MATCH(L128,'Anhang1_Schutzbedarf-EW-Risiko'!$G$14:$G$17,0),MATCH(M128,'Anhang1_Schutzbedarf-EW-Risiko'!$H$13:$K$13,0)),"")</f>
        <v/>
      </c>
      <c r="O128" s="148"/>
      <c r="P128" s="22"/>
      <c r="Q128" s="43" t="str">
        <f t="shared" si="14"/>
        <v/>
      </c>
      <c r="R128" s="44" t="str">
        <f t="shared" si="15"/>
        <v/>
      </c>
      <c r="S128" s="21"/>
      <c r="T128" s="21"/>
      <c r="U128" s="267"/>
      <c r="V128" s="21"/>
      <c r="W128" s="21"/>
      <c r="X128" s="42"/>
      <c r="Y128" s="274"/>
    </row>
    <row r="129" spans="2:25" x14ac:dyDescent="0.25">
      <c r="B129" s="240">
        <v>123</v>
      </c>
      <c r="C129" s="22"/>
      <c r="D129" s="22"/>
      <c r="E129" s="22"/>
      <c r="F129" s="22"/>
      <c r="G129" s="22"/>
      <c r="H129" s="22"/>
      <c r="I129" s="22"/>
      <c r="J129" s="22"/>
      <c r="K129" s="22"/>
      <c r="L129" s="39"/>
      <c r="M129" s="40"/>
      <c r="N129" s="41" t="str">
        <f>IF(AND(L129&lt;&gt;"",M129&lt;&gt;""),INDEX('Anhang1_Schutzbedarf-EW-Risiko'!$H$14:$K$17,MATCH(L129,'Anhang1_Schutzbedarf-EW-Risiko'!$G$14:$G$17,0),MATCH(M129,'Anhang1_Schutzbedarf-EW-Risiko'!$H$13:$K$13,0)),"")</f>
        <v/>
      </c>
      <c r="O129" s="148"/>
      <c r="P129" s="22"/>
      <c r="Q129" s="43" t="str">
        <f t="shared" si="14"/>
        <v/>
      </c>
      <c r="R129" s="44" t="str">
        <f t="shared" si="15"/>
        <v/>
      </c>
      <c r="S129" s="21"/>
      <c r="T129" s="21"/>
      <c r="U129" s="267"/>
      <c r="V129" s="21"/>
      <c r="W129" s="21"/>
      <c r="X129" s="42"/>
      <c r="Y129" s="274"/>
    </row>
    <row r="130" spans="2:25" x14ac:dyDescent="0.25">
      <c r="B130" s="240">
        <v>124</v>
      </c>
      <c r="C130" s="22"/>
      <c r="D130" s="22"/>
      <c r="E130" s="22"/>
      <c r="F130" s="22"/>
      <c r="G130" s="22"/>
      <c r="H130" s="22"/>
      <c r="I130" s="22"/>
      <c r="J130" s="22"/>
      <c r="K130" s="22"/>
      <c r="L130" s="39"/>
      <c r="M130" s="40"/>
      <c r="N130" s="41" t="str">
        <f>IF(AND(L130&lt;&gt;"",M130&lt;&gt;""),INDEX('Anhang1_Schutzbedarf-EW-Risiko'!$H$14:$K$17,MATCH(L130,'Anhang1_Schutzbedarf-EW-Risiko'!$G$14:$G$17,0),MATCH(M130,'Anhang1_Schutzbedarf-EW-Risiko'!$H$13:$K$13,0)),"")</f>
        <v/>
      </c>
      <c r="O130" s="148"/>
      <c r="P130" s="22"/>
      <c r="Q130" s="43" t="str">
        <f t="shared" si="14"/>
        <v/>
      </c>
      <c r="R130" s="44" t="str">
        <f t="shared" si="15"/>
        <v/>
      </c>
      <c r="S130" s="21"/>
      <c r="T130" s="21"/>
      <c r="U130" s="267"/>
      <c r="V130" s="21"/>
      <c r="W130" s="21"/>
      <c r="X130" s="42"/>
      <c r="Y130" s="274"/>
    </row>
    <row r="131" spans="2:25" x14ac:dyDescent="0.25">
      <c r="B131" s="240">
        <v>125</v>
      </c>
      <c r="C131" s="22"/>
      <c r="D131" s="22"/>
      <c r="E131" s="22"/>
      <c r="F131" s="22"/>
      <c r="G131" s="22"/>
      <c r="H131" s="22"/>
      <c r="I131" s="22"/>
      <c r="J131" s="22"/>
      <c r="K131" s="22"/>
      <c r="L131" s="39"/>
      <c r="M131" s="40"/>
      <c r="N131" s="41" t="str">
        <f>IF(AND(L131&lt;&gt;"",M131&lt;&gt;""),INDEX('Anhang1_Schutzbedarf-EW-Risiko'!$H$14:$K$17,MATCH(L131,'Anhang1_Schutzbedarf-EW-Risiko'!$G$14:$G$17,0),MATCH(M131,'Anhang1_Schutzbedarf-EW-Risiko'!$H$13:$K$13,0)),"")</f>
        <v/>
      </c>
      <c r="O131" s="148"/>
      <c r="P131" s="22"/>
      <c r="Q131" s="43" t="str">
        <f t="shared" si="14"/>
        <v/>
      </c>
      <c r="R131" s="44" t="str">
        <f t="shared" si="15"/>
        <v/>
      </c>
      <c r="S131" s="21"/>
      <c r="T131" s="21"/>
      <c r="U131" s="267"/>
      <c r="V131" s="21"/>
      <c r="W131" s="21"/>
      <c r="X131" s="42"/>
      <c r="Y131" s="274"/>
    </row>
    <row r="132" spans="2:25" x14ac:dyDescent="0.25">
      <c r="B132" s="240">
        <v>126</v>
      </c>
      <c r="C132" s="22"/>
      <c r="D132" s="22"/>
      <c r="E132" s="22"/>
      <c r="F132" s="22"/>
      <c r="G132" s="22"/>
      <c r="H132" s="22"/>
      <c r="I132" s="22"/>
      <c r="J132" s="22"/>
      <c r="K132" s="22"/>
      <c r="L132" s="39"/>
      <c r="M132" s="40"/>
      <c r="N132" s="41" t="str">
        <f>IF(AND(L132&lt;&gt;"",M132&lt;&gt;""),INDEX('Anhang1_Schutzbedarf-EW-Risiko'!$H$14:$K$17,MATCH(L132,'Anhang1_Schutzbedarf-EW-Risiko'!$G$14:$G$17,0),MATCH(M132,'Anhang1_Schutzbedarf-EW-Risiko'!$H$13:$K$13,0)),"")</f>
        <v/>
      </c>
      <c r="O132" s="148"/>
      <c r="P132" s="22"/>
      <c r="Q132" s="43" t="str">
        <f t="shared" si="14"/>
        <v/>
      </c>
      <c r="R132" s="44" t="str">
        <f t="shared" si="15"/>
        <v/>
      </c>
      <c r="S132" s="21"/>
      <c r="T132" s="21"/>
      <c r="U132" s="267"/>
      <c r="V132" s="21"/>
      <c r="W132" s="21"/>
      <c r="X132" s="42"/>
      <c r="Y132" s="274"/>
    </row>
    <row r="133" spans="2:25" x14ac:dyDescent="0.25">
      <c r="B133" s="240">
        <v>127</v>
      </c>
      <c r="C133" s="22"/>
      <c r="D133" s="22"/>
      <c r="E133" s="22"/>
      <c r="F133" s="22"/>
      <c r="G133" s="22"/>
      <c r="H133" s="22"/>
      <c r="I133" s="22"/>
      <c r="J133" s="22"/>
      <c r="K133" s="22"/>
      <c r="L133" s="39"/>
      <c r="M133" s="40"/>
      <c r="N133" s="41" t="str">
        <f>IF(AND(L133&lt;&gt;"",M133&lt;&gt;""),INDEX('Anhang1_Schutzbedarf-EW-Risiko'!$H$14:$K$17,MATCH(L133,'Anhang1_Schutzbedarf-EW-Risiko'!$G$14:$G$17,0),MATCH(M133,'Anhang1_Schutzbedarf-EW-Risiko'!$H$13:$K$13,0)),"")</f>
        <v/>
      </c>
      <c r="O133" s="148"/>
      <c r="P133" s="22"/>
      <c r="Q133" s="43" t="str">
        <f t="shared" si="14"/>
        <v/>
      </c>
      <c r="R133" s="44" t="str">
        <f t="shared" si="15"/>
        <v/>
      </c>
      <c r="S133" s="21"/>
      <c r="T133" s="21"/>
      <c r="U133" s="267"/>
      <c r="V133" s="21"/>
      <c r="W133" s="21"/>
      <c r="X133" s="42"/>
      <c r="Y133" s="274"/>
    </row>
    <row r="134" spans="2:25" x14ac:dyDescent="0.25">
      <c r="B134" s="240">
        <v>128</v>
      </c>
      <c r="C134" s="22"/>
      <c r="D134" s="22"/>
      <c r="E134" s="22"/>
      <c r="F134" s="22"/>
      <c r="G134" s="22"/>
      <c r="H134" s="22"/>
      <c r="I134" s="22"/>
      <c r="J134" s="22"/>
      <c r="K134" s="22"/>
      <c r="L134" s="39"/>
      <c r="M134" s="40"/>
      <c r="N134" s="41" t="str">
        <f>IF(AND(L134&lt;&gt;"",M134&lt;&gt;""),INDEX('Anhang1_Schutzbedarf-EW-Risiko'!$H$14:$K$17,MATCH(L134,'Anhang1_Schutzbedarf-EW-Risiko'!$G$14:$G$17,0),MATCH(M134,'Anhang1_Schutzbedarf-EW-Risiko'!$H$13:$K$13,0)),"")</f>
        <v/>
      </c>
      <c r="O134" s="148"/>
      <c r="P134" s="22"/>
      <c r="Q134" s="43" t="str">
        <f t="shared" ref="Q134:Q197" si="16">IF(L134="gering","normal",IF(L134="normal","normal",IF(L134="hoch","hoch",IF(L134="sehr hoch","hoch",""))))</f>
        <v/>
      </c>
      <c r="R134" s="44" t="str">
        <f t="shared" ref="R134:R197" si="17">IF(L134="gering","DSK I",IF(L134="normal","DSK II",IF(L134="hoch","DSK III",IF(L134="sehr hoch","DSK III",""))))</f>
        <v/>
      </c>
      <c r="S134" s="21"/>
      <c r="T134" s="21"/>
      <c r="U134" s="267"/>
      <c r="V134" s="21"/>
      <c r="W134" s="21"/>
      <c r="X134" s="42"/>
      <c r="Y134" s="274"/>
    </row>
    <row r="135" spans="2:25" x14ac:dyDescent="0.25">
      <c r="B135" s="240">
        <v>129</v>
      </c>
      <c r="C135" s="22"/>
      <c r="D135" s="22"/>
      <c r="E135" s="22"/>
      <c r="F135" s="22"/>
      <c r="G135" s="22"/>
      <c r="H135" s="22"/>
      <c r="I135" s="22"/>
      <c r="J135" s="22"/>
      <c r="K135" s="22"/>
      <c r="L135" s="39"/>
      <c r="M135" s="40"/>
      <c r="N135" s="41" t="str">
        <f>IF(AND(L135&lt;&gt;"",M135&lt;&gt;""),INDEX('Anhang1_Schutzbedarf-EW-Risiko'!$H$14:$K$17,MATCH(L135,'Anhang1_Schutzbedarf-EW-Risiko'!$G$14:$G$17,0),MATCH(M135,'Anhang1_Schutzbedarf-EW-Risiko'!$H$13:$K$13,0)),"")</f>
        <v/>
      </c>
      <c r="O135" s="148"/>
      <c r="P135" s="22"/>
      <c r="Q135" s="43" t="str">
        <f t="shared" si="16"/>
        <v/>
      </c>
      <c r="R135" s="44" t="str">
        <f t="shared" si="17"/>
        <v/>
      </c>
      <c r="S135" s="21"/>
      <c r="T135" s="21"/>
      <c r="U135" s="267"/>
      <c r="V135" s="21"/>
      <c r="W135" s="21"/>
      <c r="X135" s="42"/>
      <c r="Y135" s="274"/>
    </row>
    <row r="136" spans="2:25" x14ac:dyDescent="0.25">
      <c r="B136" s="240">
        <v>130</v>
      </c>
      <c r="C136" s="22"/>
      <c r="D136" s="22"/>
      <c r="E136" s="22"/>
      <c r="F136" s="22"/>
      <c r="G136" s="22"/>
      <c r="H136" s="22"/>
      <c r="I136" s="22"/>
      <c r="J136" s="22"/>
      <c r="K136" s="22"/>
      <c r="L136" s="39"/>
      <c r="M136" s="40"/>
      <c r="N136" s="41" t="str">
        <f>IF(AND(L136&lt;&gt;"",M136&lt;&gt;""),INDEX('Anhang1_Schutzbedarf-EW-Risiko'!$H$14:$K$17,MATCH(L136,'Anhang1_Schutzbedarf-EW-Risiko'!$G$14:$G$17,0),MATCH(M136,'Anhang1_Schutzbedarf-EW-Risiko'!$H$13:$K$13,0)),"")</f>
        <v/>
      </c>
      <c r="O136" s="148"/>
      <c r="P136" s="22"/>
      <c r="Q136" s="43" t="str">
        <f t="shared" si="16"/>
        <v/>
      </c>
      <c r="R136" s="44" t="str">
        <f t="shared" si="17"/>
        <v/>
      </c>
      <c r="S136" s="21"/>
      <c r="T136" s="21"/>
      <c r="U136" s="267"/>
      <c r="V136" s="21"/>
      <c r="W136" s="21"/>
      <c r="X136" s="42"/>
      <c r="Y136" s="274"/>
    </row>
    <row r="137" spans="2:25" x14ac:dyDescent="0.25">
      <c r="B137" s="240">
        <v>131</v>
      </c>
      <c r="C137" s="22"/>
      <c r="D137" s="22"/>
      <c r="E137" s="22"/>
      <c r="F137" s="22"/>
      <c r="G137" s="22"/>
      <c r="H137" s="22"/>
      <c r="I137" s="22"/>
      <c r="J137" s="22"/>
      <c r="K137" s="22"/>
      <c r="L137" s="39"/>
      <c r="M137" s="40"/>
      <c r="N137" s="41" t="str">
        <f>IF(AND(L137&lt;&gt;"",M137&lt;&gt;""),INDEX('Anhang1_Schutzbedarf-EW-Risiko'!$H$14:$K$17,MATCH(L137,'Anhang1_Schutzbedarf-EW-Risiko'!$G$14:$G$17,0),MATCH(M137,'Anhang1_Schutzbedarf-EW-Risiko'!$H$13:$K$13,0)),"")</f>
        <v/>
      </c>
      <c r="O137" s="148"/>
      <c r="P137" s="22"/>
      <c r="Q137" s="43" t="str">
        <f t="shared" si="16"/>
        <v/>
      </c>
      <c r="R137" s="44" t="str">
        <f t="shared" si="17"/>
        <v/>
      </c>
      <c r="S137" s="21"/>
      <c r="T137" s="21"/>
      <c r="U137" s="267"/>
      <c r="V137" s="21"/>
      <c r="W137" s="21"/>
      <c r="X137" s="42"/>
      <c r="Y137" s="274"/>
    </row>
    <row r="138" spans="2:25" x14ac:dyDescent="0.25">
      <c r="B138" s="240">
        <v>132</v>
      </c>
      <c r="C138" s="22"/>
      <c r="D138" s="22"/>
      <c r="E138" s="22"/>
      <c r="F138" s="22"/>
      <c r="G138" s="22"/>
      <c r="H138" s="22"/>
      <c r="I138" s="22"/>
      <c r="J138" s="22"/>
      <c r="K138" s="22"/>
      <c r="L138" s="39"/>
      <c r="M138" s="40"/>
      <c r="N138" s="41" t="str">
        <f>IF(AND(L138&lt;&gt;"",M138&lt;&gt;""),INDEX('Anhang1_Schutzbedarf-EW-Risiko'!$H$14:$K$17,MATCH(L138,'Anhang1_Schutzbedarf-EW-Risiko'!$G$14:$G$17,0),MATCH(M138,'Anhang1_Schutzbedarf-EW-Risiko'!$H$13:$K$13,0)),"")</f>
        <v/>
      </c>
      <c r="O138" s="148"/>
      <c r="P138" s="22"/>
      <c r="Q138" s="43" t="str">
        <f t="shared" si="16"/>
        <v/>
      </c>
      <c r="R138" s="44" t="str">
        <f t="shared" si="17"/>
        <v/>
      </c>
      <c r="S138" s="21"/>
      <c r="T138" s="21"/>
      <c r="U138" s="267"/>
      <c r="V138" s="21"/>
      <c r="W138" s="21"/>
      <c r="X138" s="42"/>
      <c r="Y138" s="274"/>
    </row>
    <row r="139" spans="2:25" x14ac:dyDescent="0.25">
      <c r="B139" s="240">
        <v>133</v>
      </c>
      <c r="C139" s="22"/>
      <c r="D139" s="22"/>
      <c r="E139" s="22"/>
      <c r="F139" s="22"/>
      <c r="G139" s="22"/>
      <c r="H139" s="22"/>
      <c r="I139" s="22"/>
      <c r="J139" s="22"/>
      <c r="K139" s="22"/>
      <c r="L139" s="39"/>
      <c r="M139" s="40"/>
      <c r="N139" s="41" t="str">
        <f>IF(AND(L139&lt;&gt;"",M139&lt;&gt;""),INDEX('Anhang1_Schutzbedarf-EW-Risiko'!$H$14:$K$17,MATCH(L139,'Anhang1_Schutzbedarf-EW-Risiko'!$G$14:$G$17,0),MATCH(M139,'Anhang1_Schutzbedarf-EW-Risiko'!$H$13:$K$13,0)),"")</f>
        <v/>
      </c>
      <c r="O139" s="148"/>
      <c r="P139" s="22"/>
      <c r="Q139" s="43" t="str">
        <f t="shared" si="16"/>
        <v/>
      </c>
      <c r="R139" s="44" t="str">
        <f t="shared" si="17"/>
        <v/>
      </c>
      <c r="S139" s="21"/>
      <c r="T139" s="21"/>
      <c r="U139" s="267"/>
      <c r="V139" s="21"/>
      <c r="W139" s="21"/>
      <c r="X139" s="42"/>
      <c r="Y139" s="274"/>
    </row>
    <row r="140" spans="2:25" x14ac:dyDescent="0.25">
      <c r="B140" s="240">
        <v>134</v>
      </c>
      <c r="C140" s="22"/>
      <c r="D140" s="22"/>
      <c r="E140" s="22"/>
      <c r="F140" s="22"/>
      <c r="G140" s="22"/>
      <c r="H140" s="22"/>
      <c r="I140" s="22"/>
      <c r="J140" s="22"/>
      <c r="K140" s="22"/>
      <c r="L140" s="39"/>
      <c r="M140" s="40"/>
      <c r="N140" s="41" t="str">
        <f>IF(AND(L140&lt;&gt;"",M140&lt;&gt;""),INDEX('Anhang1_Schutzbedarf-EW-Risiko'!$H$14:$K$17,MATCH(L140,'Anhang1_Schutzbedarf-EW-Risiko'!$G$14:$G$17,0),MATCH(M140,'Anhang1_Schutzbedarf-EW-Risiko'!$H$13:$K$13,0)),"")</f>
        <v/>
      </c>
      <c r="O140" s="148"/>
      <c r="P140" s="22"/>
      <c r="Q140" s="43" t="str">
        <f t="shared" si="16"/>
        <v/>
      </c>
      <c r="R140" s="44" t="str">
        <f t="shared" si="17"/>
        <v/>
      </c>
      <c r="S140" s="21"/>
      <c r="T140" s="21"/>
      <c r="U140" s="267"/>
      <c r="V140" s="21"/>
      <c r="W140" s="21"/>
      <c r="X140" s="42"/>
      <c r="Y140" s="274"/>
    </row>
    <row r="141" spans="2:25" x14ac:dyDescent="0.25">
      <c r="B141" s="240">
        <v>135</v>
      </c>
      <c r="C141" s="22"/>
      <c r="D141" s="22"/>
      <c r="E141" s="22"/>
      <c r="F141" s="22"/>
      <c r="G141" s="22"/>
      <c r="H141" s="22"/>
      <c r="I141" s="22"/>
      <c r="J141" s="22"/>
      <c r="K141" s="22"/>
      <c r="L141" s="39"/>
      <c r="M141" s="40"/>
      <c r="N141" s="41" t="str">
        <f>IF(AND(L141&lt;&gt;"",M141&lt;&gt;""),INDEX('Anhang1_Schutzbedarf-EW-Risiko'!$H$14:$K$17,MATCH(L141,'Anhang1_Schutzbedarf-EW-Risiko'!$G$14:$G$17,0),MATCH(M141,'Anhang1_Schutzbedarf-EW-Risiko'!$H$13:$K$13,0)),"")</f>
        <v/>
      </c>
      <c r="O141" s="148"/>
      <c r="P141" s="22"/>
      <c r="Q141" s="43" t="str">
        <f t="shared" si="16"/>
        <v/>
      </c>
      <c r="R141" s="44" t="str">
        <f t="shared" si="17"/>
        <v/>
      </c>
      <c r="S141" s="21"/>
      <c r="T141" s="21"/>
      <c r="U141" s="267"/>
      <c r="V141" s="21"/>
      <c r="W141" s="21"/>
      <c r="X141" s="42"/>
      <c r="Y141" s="274"/>
    </row>
    <row r="142" spans="2:25" x14ac:dyDescent="0.25">
      <c r="B142" s="240">
        <v>136</v>
      </c>
      <c r="C142" s="22"/>
      <c r="D142" s="22"/>
      <c r="E142" s="22"/>
      <c r="F142" s="22"/>
      <c r="G142" s="22"/>
      <c r="H142" s="22"/>
      <c r="I142" s="22"/>
      <c r="J142" s="22"/>
      <c r="K142" s="22"/>
      <c r="L142" s="39"/>
      <c r="M142" s="40"/>
      <c r="N142" s="41" t="str">
        <f>IF(AND(L142&lt;&gt;"",M142&lt;&gt;""),INDEX('Anhang1_Schutzbedarf-EW-Risiko'!$H$14:$K$17,MATCH(L142,'Anhang1_Schutzbedarf-EW-Risiko'!$G$14:$G$17,0),MATCH(M142,'Anhang1_Schutzbedarf-EW-Risiko'!$H$13:$K$13,0)),"")</f>
        <v/>
      </c>
      <c r="O142" s="148"/>
      <c r="P142" s="22"/>
      <c r="Q142" s="43" t="str">
        <f t="shared" si="16"/>
        <v/>
      </c>
      <c r="R142" s="44" t="str">
        <f t="shared" si="17"/>
        <v/>
      </c>
      <c r="S142" s="21"/>
      <c r="T142" s="21"/>
      <c r="U142" s="267"/>
      <c r="V142" s="21"/>
      <c r="W142" s="21"/>
      <c r="X142" s="42"/>
      <c r="Y142" s="274"/>
    </row>
    <row r="143" spans="2:25" x14ac:dyDescent="0.25">
      <c r="B143" s="240">
        <v>137</v>
      </c>
      <c r="C143" s="22"/>
      <c r="D143" s="22"/>
      <c r="E143" s="22"/>
      <c r="F143" s="22"/>
      <c r="G143" s="22"/>
      <c r="H143" s="22"/>
      <c r="I143" s="22"/>
      <c r="J143" s="22"/>
      <c r="K143" s="22"/>
      <c r="L143" s="39"/>
      <c r="M143" s="40"/>
      <c r="N143" s="41" t="str">
        <f>IF(AND(L143&lt;&gt;"",M143&lt;&gt;""),INDEX('Anhang1_Schutzbedarf-EW-Risiko'!$H$14:$K$17,MATCH(L143,'Anhang1_Schutzbedarf-EW-Risiko'!$G$14:$G$17,0),MATCH(M143,'Anhang1_Schutzbedarf-EW-Risiko'!$H$13:$K$13,0)),"")</f>
        <v/>
      </c>
      <c r="O143" s="148"/>
      <c r="P143" s="22"/>
      <c r="Q143" s="43" t="str">
        <f t="shared" si="16"/>
        <v/>
      </c>
      <c r="R143" s="44" t="str">
        <f t="shared" si="17"/>
        <v/>
      </c>
      <c r="S143" s="21"/>
      <c r="T143" s="21"/>
      <c r="U143" s="267"/>
      <c r="V143" s="21"/>
      <c r="W143" s="21"/>
      <c r="X143" s="42"/>
      <c r="Y143" s="274"/>
    </row>
    <row r="144" spans="2:25" x14ac:dyDescent="0.25">
      <c r="B144" s="240">
        <v>138</v>
      </c>
      <c r="C144" s="22"/>
      <c r="D144" s="22"/>
      <c r="E144" s="22"/>
      <c r="F144" s="22"/>
      <c r="G144" s="22"/>
      <c r="H144" s="22"/>
      <c r="I144" s="22"/>
      <c r="J144" s="22"/>
      <c r="K144" s="22"/>
      <c r="L144" s="39"/>
      <c r="M144" s="40"/>
      <c r="N144" s="41" t="str">
        <f>IF(AND(L144&lt;&gt;"",M144&lt;&gt;""),INDEX('Anhang1_Schutzbedarf-EW-Risiko'!$H$14:$K$17,MATCH(L144,'Anhang1_Schutzbedarf-EW-Risiko'!$G$14:$G$17,0),MATCH(M144,'Anhang1_Schutzbedarf-EW-Risiko'!$H$13:$K$13,0)),"")</f>
        <v/>
      </c>
      <c r="O144" s="148"/>
      <c r="P144" s="22"/>
      <c r="Q144" s="43" t="str">
        <f t="shared" si="16"/>
        <v/>
      </c>
      <c r="R144" s="44" t="str">
        <f t="shared" si="17"/>
        <v/>
      </c>
      <c r="S144" s="21"/>
      <c r="T144" s="21"/>
      <c r="U144" s="267"/>
      <c r="V144" s="21"/>
      <c r="W144" s="21"/>
      <c r="X144" s="42"/>
      <c r="Y144" s="274"/>
    </row>
    <row r="145" spans="2:25" x14ac:dyDescent="0.25">
      <c r="B145" s="240">
        <v>139</v>
      </c>
      <c r="C145" s="22"/>
      <c r="D145" s="22"/>
      <c r="E145" s="22"/>
      <c r="F145" s="22"/>
      <c r="G145" s="22"/>
      <c r="H145" s="22"/>
      <c r="I145" s="22"/>
      <c r="J145" s="22"/>
      <c r="K145" s="22"/>
      <c r="L145" s="39"/>
      <c r="M145" s="40"/>
      <c r="N145" s="41" t="str">
        <f>IF(AND(L145&lt;&gt;"",M145&lt;&gt;""),INDEX('Anhang1_Schutzbedarf-EW-Risiko'!$H$14:$K$17,MATCH(L145,'Anhang1_Schutzbedarf-EW-Risiko'!$G$14:$G$17,0),MATCH(M145,'Anhang1_Schutzbedarf-EW-Risiko'!$H$13:$K$13,0)),"")</f>
        <v/>
      </c>
      <c r="O145" s="148"/>
      <c r="P145" s="22"/>
      <c r="Q145" s="43" t="str">
        <f t="shared" si="16"/>
        <v/>
      </c>
      <c r="R145" s="44" t="str">
        <f t="shared" si="17"/>
        <v/>
      </c>
      <c r="S145" s="21"/>
      <c r="T145" s="21"/>
      <c r="U145" s="267"/>
      <c r="V145" s="21"/>
      <c r="W145" s="21"/>
      <c r="X145" s="42"/>
      <c r="Y145" s="274"/>
    </row>
    <row r="146" spans="2:25" x14ac:dyDescent="0.25">
      <c r="B146" s="240">
        <v>140</v>
      </c>
      <c r="C146" s="22"/>
      <c r="D146" s="22"/>
      <c r="E146" s="22"/>
      <c r="F146" s="22"/>
      <c r="G146" s="22"/>
      <c r="H146" s="22"/>
      <c r="I146" s="22"/>
      <c r="J146" s="22"/>
      <c r="K146" s="22"/>
      <c r="L146" s="39"/>
      <c r="M146" s="40"/>
      <c r="N146" s="41" t="str">
        <f>IF(AND(L146&lt;&gt;"",M146&lt;&gt;""),INDEX('Anhang1_Schutzbedarf-EW-Risiko'!$H$14:$K$17,MATCH(L146,'Anhang1_Schutzbedarf-EW-Risiko'!$G$14:$G$17,0),MATCH(M146,'Anhang1_Schutzbedarf-EW-Risiko'!$H$13:$K$13,0)),"")</f>
        <v/>
      </c>
      <c r="O146" s="148"/>
      <c r="P146" s="22"/>
      <c r="Q146" s="43" t="str">
        <f t="shared" si="16"/>
        <v/>
      </c>
      <c r="R146" s="44" t="str">
        <f t="shared" si="17"/>
        <v/>
      </c>
      <c r="S146" s="21"/>
      <c r="T146" s="21"/>
      <c r="U146" s="267"/>
      <c r="V146" s="21"/>
      <c r="W146" s="21"/>
      <c r="X146" s="42"/>
      <c r="Y146" s="274"/>
    </row>
    <row r="147" spans="2:25" x14ac:dyDescent="0.25">
      <c r="B147" s="240">
        <v>141</v>
      </c>
      <c r="C147" s="22"/>
      <c r="D147" s="22"/>
      <c r="E147" s="22"/>
      <c r="F147" s="22"/>
      <c r="G147" s="22"/>
      <c r="H147" s="22"/>
      <c r="I147" s="22"/>
      <c r="J147" s="22"/>
      <c r="K147" s="22"/>
      <c r="L147" s="39"/>
      <c r="M147" s="40"/>
      <c r="N147" s="41" t="str">
        <f>IF(AND(L147&lt;&gt;"",M147&lt;&gt;""),INDEX('Anhang1_Schutzbedarf-EW-Risiko'!$H$14:$K$17,MATCH(L147,'Anhang1_Schutzbedarf-EW-Risiko'!$G$14:$G$17,0),MATCH(M147,'Anhang1_Schutzbedarf-EW-Risiko'!$H$13:$K$13,0)),"")</f>
        <v/>
      </c>
      <c r="O147" s="148"/>
      <c r="P147" s="22"/>
      <c r="Q147" s="43" t="str">
        <f t="shared" si="16"/>
        <v/>
      </c>
      <c r="R147" s="44" t="str">
        <f t="shared" si="17"/>
        <v/>
      </c>
      <c r="S147" s="21"/>
      <c r="T147" s="21"/>
      <c r="U147" s="267"/>
      <c r="V147" s="21"/>
      <c r="W147" s="21"/>
      <c r="X147" s="42"/>
      <c r="Y147" s="274"/>
    </row>
    <row r="148" spans="2:25" x14ac:dyDescent="0.25">
      <c r="B148" s="240">
        <v>142</v>
      </c>
      <c r="C148" s="22"/>
      <c r="D148" s="22"/>
      <c r="E148" s="22"/>
      <c r="F148" s="22"/>
      <c r="G148" s="22"/>
      <c r="H148" s="22"/>
      <c r="I148" s="22"/>
      <c r="J148" s="22"/>
      <c r="K148" s="22"/>
      <c r="L148" s="39"/>
      <c r="M148" s="40"/>
      <c r="N148" s="41" t="str">
        <f>IF(AND(L148&lt;&gt;"",M148&lt;&gt;""),INDEX('Anhang1_Schutzbedarf-EW-Risiko'!$H$14:$K$17,MATCH(L148,'Anhang1_Schutzbedarf-EW-Risiko'!$G$14:$G$17,0),MATCH(M148,'Anhang1_Schutzbedarf-EW-Risiko'!$H$13:$K$13,0)),"")</f>
        <v/>
      </c>
      <c r="O148" s="148"/>
      <c r="P148" s="22"/>
      <c r="Q148" s="43" t="str">
        <f t="shared" si="16"/>
        <v/>
      </c>
      <c r="R148" s="44" t="str">
        <f t="shared" si="17"/>
        <v/>
      </c>
      <c r="S148" s="21"/>
      <c r="T148" s="21"/>
      <c r="U148" s="267"/>
      <c r="V148" s="21"/>
      <c r="W148" s="21"/>
      <c r="X148" s="42"/>
      <c r="Y148" s="274"/>
    </row>
    <row r="149" spans="2:25" x14ac:dyDescent="0.25">
      <c r="B149" s="240">
        <v>143</v>
      </c>
      <c r="C149" s="22"/>
      <c r="D149" s="22"/>
      <c r="E149" s="22"/>
      <c r="F149" s="22"/>
      <c r="G149" s="22"/>
      <c r="H149" s="22"/>
      <c r="I149" s="22"/>
      <c r="J149" s="22"/>
      <c r="K149" s="22"/>
      <c r="L149" s="39"/>
      <c r="M149" s="40"/>
      <c r="N149" s="41" t="str">
        <f>IF(AND(L149&lt;&gt;"",M149&lt;&gt;""),INDEX('Anhang1_Schutzbedarf-EW-Risiko'!$H$14:$K$17,MATCH(L149,'Anhang1_Schutzbedarf-EW-Risiko'!$G$14:$G$17,0),MATCH(M149,'Anhang1_Schutzbedarf-EW-Risiko'!$H$13:$K$13,0)),"")</f>
        <v/>
      </c>
      <c r="O149" s="148"/>
      <c r="P149" s="22"/>
      <c r="Q149" s="43" t="str">
        <f t="shared" si="16"/>
        <v/>
      </c>
      <c r="R149" s="44" t="str">
        <f t="shared" si="17"/>
        <v/>
      </c>
      <c r="S149" s="21"/>
      <c r="T149" s="21"/>
      <c r="U149" s="267"/>
      <c r="V149" s="21"/>
      <c r="W149" s="21"/>
      <c r="X149" s="42"/>
      <c r="Y149" s="274"/>
    </row>
    <row r="150" spans="2:25" x14ac:dyDescent="0.25">
      <c r="B150" s="240">
        <v>144</v>
      </c>
      <c r="C150" s="22"/>
      <c r="D150" s="22"/>
      <c r="E150" s="22"/>
      <c r="F150" s="22"/>
      <c r="G150" s="22"/>
      <c r="H150" s="22"/>
      <c r="I150" s="22"/>
      <c r="J150" s="22"/>
      <c r="K150" s="22"/>
      <c r="L150" s="39"/>
      <c r="M150" s="40"/>
      <c r="N150" s="41" t="str">
        <f>IF(AND(L150&lt;&gt;"",M150&lt;&gt;""),INDEX('Anhang1_Schutzbedarf-EW-Risiko'!$H$14:$K$17,MATCH(L150,'Anhang1_Schutzbedarf-EW-Risiko'!$G$14:$G$17,0),MATCH(M150,'Anhang1_Schutzbedarf-EW-Risiko'!$H$13:$K$13,0)),"")</f>
        <v/>
      </c>
      <c r="O150" s="148"/>
      <c r="P150" s="22"/>
      <c r="Q150" s="43" t="str">
        <f t="shared" si="16"/>
        <v/>
      </c>
      <c r="R150" s="44" t="str">
        <f t="shared" si="17"/>
        <v/>
      </c>
      <c r="S150" s="21"/>
      <c r="T150" s="21"/>
      <c r="U150" s="267"/>
      <c r="V150" s="21"/>
      <c r="W150" s="21"/>
      <c r="X150" s="42"/>
      <c r="Y150" s="274"/>
    </row>
    <row r="151" spans="2:25" x14ac:dyDescent="0.25">
      <c r="B151" s="240">
        <v>145</v>
      </c>
      <c r="C151" s="22"/>
      <c r="D151" s="22"/>
      <c r="E151" s="22"/>
      <c r="F151" s="22"/>
      <c r="G151" s="22"/>
      <c r="H151" s="22"/>
      <c r="I151" s="22"/>
      <c r="J151" s="22"/>
      <c r="K151" s="22"/>
      <c r="L151" s="39"/>
      <c r="M151" s="40"/>
      <c r="N151" s="41" t="str">
        <f>IF(AND(L151&lt;&gt;"",M151&lt;&gt;""),INDEX('Anhang1_Schutzbedarf-EW-Risiko'!$H$14:$K$17,MATCH(L151,'Anhang1_Schutzbedarf-EW-Risiko'!$G$14:$G$17,0),MATCH(M151,'Anhang1_Schutzbedarf-EW-Risiko'!$H$13:$K$13,0)),"")</f>
        <v/>
      </c>
      <c r="O151" s="148"/>
      <c r="P151" s="22"/>
      <c r="Q151" s="43" t="str">
        <f t="shared" si="16"/>
        <v/>
      </c>
      <c r="R151" s="44" t="str">
        <f t="shared" si="17"/>
        <v/>
      </c>
      <c r="S151" s="21"/>
      <c r="T151" s="21"/>
      <c r="U151" s="267"/>
      <c r="V151" s="21"/>
      <c r="W151" s="21"/>
      <c r="X151" s="42"/>
      <c r="Y151" s="274"/>
    </row>
    <row r="152" spans="2:25" x14ac:dyDescent="0.25">
      <c r="B152" s="240">
        <v>146</v>
      </c>
      <c r="C152" s="22"/>
      <c r="D152" s="22"/>
      <c r="E152" s="22"/>
      <c r="F152" s="22"/>
      <c r="G152" s="22"/>
      <c r="H152" s="22"/>
      <c r="I152" s="22"/>
      <c r="J152" s="22"/>
      <c r="K152" s="22"/>
      <c r="L152" s="39"/>
      <c r="M152" s="40"/>
      <c r="N152" s="41" t="str">
        <f>IF(AND(L152&lt;&gt;"",M152&lt;&gt;""),INDEX('Anhang1_Schutzbedarf-EW-Risiko'!$H$14:$K$17,MATCH(L152,'Anhang1_Schutzbedarf-EW-Risiko'!$G$14:$G$17,0),MATCH(M152,'Anhang1_Schutzbedarf-EW-Risiko'!$H$13:$K$13,0)),"")</f>
        <v/>
      </c>
      <c r="O152" s="148"/>
      <c r="P152" s="22"/>
      <c r="Q152" s="43" t="str">
        <f t="shared" si="16"/>
        <v/>
      </c>
      <c r="R152" s="44" t="str">
        <f t="shared" si="17"/>
        <v/>
      </c>
      <c r="S152" s="21"/>
      <c r="T152" s="21"/>
      <c r="U152" s="267"/>
      <c r="V152" s="21"/>
      <c r="W152" s="21"/>
      <c r="X152" s="42"/>
      <c r="Y152" s="274"/>
    </row>
    <row r="153" spans="2:25" x14ac:dyDescent="0.25">
      <c r="B153" s="240">
        <v>147</v>
      </c>
      <c r="C153" s="22"/>
      <c r="D153" s="22"/>
      <c r="E153" s="22"/>
      <c r="F153" s="22"/>
      <c r="G153" s="22"/>
      <c r="H153" s="22"/>
      <c r="I153" s="22"/>
      <c r="J153" s="22"/>
      <c r="K153" s="22"/>
      <c r="L153" s="39"/>
      <c r="M153" s="40"/>
      <c r="N153" s="41" t="str">
        <f>IF(AND(L153&lt;&gt;"",M153&lt;&gt;""),INDEX('Anhang1_Schutzbedarf-EW-Risiko'!$H$14:$K$17,MATCH(L153,'Anhang1_Schutzbedarf-EW-Risiko'!$G$14:$G$17,0),MATCH(M153,'Anhang1_Schutzbedarf-EW-Risiko'!$H$13:$K$13,0)),"")</f>
        <v/>
      </c>
      <c r="O153" s="148"/>
      <c r="P153" s="22"/>
      <c r="Q153" s="43" t="str">
        <f t="shared" si="16"/>
        <v/>
      </c>
      <c r="R153" s="44" t="str">
        <f t="shared" si="17"/>
        <v/>
      </c>
      <c r="S153" s="21"/>
      <c r="T153" s="21"/>
      <c r="U153" s="267"/>
      <c r="V153" s="21"/>
      <c r="W153" s="21"/>
      <c r="X153" s="42"/>
      <c r="Y153" s="274"/>
    </row>
    <row r="154" spans="2:25" x14ac:dyDescent="0.25">
      <c r="B154" s="240">
        <v>148</v>
      </c>
      <c r="C154" s="22"/>
      <c r="D154" s="22"/>
      <c r="E154" s="22"/>
      <c r="F154" s="22"/>
      <c r="G154" s="22"/>
      <c r="H154" s="22"/>
      <c r="I154" s="22"/>
      <c r="J154" s="22"/>
      <c r="K154" s="22"/>
      <c r="L154" s="39"/>
      <c r="M154" s="40"/>
      <c r="N154" s="41" t="str">
        <f>IF(AND(L154&lt;&gt;"",M154&lt;&gt;""),INDEX('Anhang1_Schutzbedarf-EW-Risiko'!$H$14:$K$17,MATCH(L154,'Anhang1_Schutzbedarf-EW-Risiko'!$G$14:$G$17,0),MATCH(M154,'Anhang1_Schutzbedarf-EW-Risiko'!$H$13:$K$13,0)),"")</f>
        <v/>
      </c>
      <c r="O154" s="148"/>
      <c r="P154" s="22"/>
      <c r="Q154" s="43" t="str">
        <f t="shared" si="16"/>
        <v/>
      </c>
      <c r="R154" s="44" t="str">
        <f t="shared" si="17"/>
        <v/>
      </c>
      <c r="S154" s="21"/>
      <c r="T154" s="21"/>
      <c r="U154" s="267"/>
      <c r="V154" s="21"/>
      <c r="W154" s="21"/>
      <c r="X154" s="42"/>
      <c r="Y154" s="274"/>
    </row>
    <row r="155" spans="2:25" x14ac:dyDescent="0.25">
      <c r="B155" s="240">
        <v>149</v>
      </c>
      <c r="C155" s="22"/>
      <c r="D155" s="22"/>
      <c r="E155" s="22"/>
      <c r="F155" s="22"/>
      <c r="G155" s="22"/>
      <c r="H155" s="22"/>
      <c r="I155" s="22"/>
      <c r="J155" s="22"/>
      <c r="K155" s="22"/>
      <c r="L155" s="39"/>
      <c r="M155" s="40"/>
      <c r="N155" s="41" t="str">
        <f>IF(AND(L155&lt;&gt;"",M155&lt;&gt;""),INDEX('Anhang1_Schutzbedarf-EW-Risiko'!$H$14:$K$17,MATCH(L155,'Anhang1_Schutzbedarf-EW-Risiko'!$G$14:$G$17,0),MATCH(M155,'Anhang1_Schutzbedarf-EW-Risiko'!$H$13:$K$13,0)),"")</f>
        <v/>
      </c>
      <c r="O155" s="148"/>
      <c r="P155" s="22"/>
      <c r="Q155" s="43" t="str">
        <f t="shared" si="16"/>
        <v/>
      </c>
      <c r="R155" s="44" t="str">
        <f t="shared" si="17"/>
        <v/>
      </c>
      <c r="S155" s="21"/>
      <c r="T155" s="21"/>
      <c r="U155" s="267"/>
      <c r="V155" s="21"/>
      <c r="W155" s="21"/>
      <c r="X155" s="42"/>
      <c r="Y155" s="274"/>
    </row>
    <row r="156" spans="2:25" x14ac:dyDescent="0.25">
      <c r="B156" s="240">
        <v>150</v>
      </c>
      <c r="C156" s="22"/>
      <c r="D156" s="22"/>
      <c r="E156" s="22"/>
      <c r="F156" s="22"/>
      <c r="G156" s="22"/>
      <c r="H156" s="22"/>
      <c r="I156" s="22"/>
      <c r="J156" s="22"/>
      <c r="K156" s="22"/>
      <c r="L156" s="39"/>
      <c r="M156" s="40"/>
      <c r="N156" s="41" t="str">
        <f>IF(AND(L156&lt;&gt;"",M156&lt;&gt;""),INDEX('Anhang1_Schutzbedarf-EW-Risiko'!$H$14:$K$17,MATCH(L156,'Anhang1_Schutzbedarf-EW-Risiko'!$G$14:$G$17,0),MATCH(M156,'Anhang1_Schutzbedarf-EW-Risiko'!$H$13:$K$13,0)),"")</f>
        <v/>
      </c>
      <c r="O156" s="148"/>
      <c r="P156" s="22"/>
      <c r="Q156" s="43" t="str">
        <f t="shared" si="16"/>
        <v/>
      </c>
      <c r="R156" s="44" t="str">
        <f t="shared" si="17"/>
        <v/>
      </c>
      <c r="S156" s="21"/>
      <c r="T156" s="21"/>
      <c r="U156" s="267"/>
      <c r="V156" s="21"/>
      <c r="W156" s="21"/>
      <c r="X156" s="42"/>
      <c r="Y156" s="274"/>
    </row>
    <row r="157" spans="2:25" x14ac:dyDescent="0.25">
      <c r="B157" s="240">
        <v>151</v>
      </c>
      <c r="C157" s="22"/>
      <c r="D157" s="22"/>
      <c r="E157" s="22"/>
      <c r="F157" s="22"/>
      <c r="G157" s="22"/>
      <c r="H157" s="22"/>
      <c r="I157" s="22"/>
      <c r="J157" s="22"/>
      <c r="K157" s="22"/>
      <c r="L157" s="39"/>
      <c r="M157" s="40"/>
      <c r="N157" s="41" t="str">
        <f>IF(AND(L157&lt;&gt;"",M157&lt;&gt;""),INDEX('Anhang1_Schutzbedarf-EW-Risiko'!$H$14:$K$17,MATCH(L157,'Anhang1_Schutzbedarf-EW-Risiko'!$G$14:$G$17,0),MATCH(M157,'Anhang1_Schutzbedarf-EW-Risiko'!$H$13:$K$13,0)),"")</f>
        <v/>
      </c>
      <c r="O157" s="148"/>
      <c r="P157" s="22"/>
      <c r="Q157" s="43" t="str">
        <f t="shared" si="16"/>
        <v/>
      </c>
      <c r="R157" s="44" t="str">
        <f t="shared" si="17"/>
        <v/>
      </c>
      <c r="S157" s="21"/>
      <c r="T157" s="21"/>
      <c r="U157" s="267"/>
      <c r="V157" s="21"/>
      <c r="W157" s="21"/>
      <c r="X157" s="42"/>
      <c r="Y157" s="274"/>
    </row>
    <row r="158" spans="2:25" x14ac:dyDescent="0.25">
      <c r="B158" s="240">
        <v>152</v>
      </c>
      <c r="C158" s="22"/>
      <c r="D158" s="22"/>
      <c r="E158" s="22"/>
      <c r="F158" s="22"/>
      <c r="G158" s="22"/>
      <c r="H158" s="22"/>
      <c r="I158" s="22"/>
      <c r="J158" s="22"/>
      <c r="K158" s="22"/>
      <c r="L158" s="39"/>
      <c r="M158" s="40"/>
      <c r="N158" s="41" t="str">
        <f>IF(AND(L158&lt;&gt;"",M158&lt;&gt;""),INDEX('Anhang1_Schutzbedarf-EW-Risiko'!$H$14:$K$17,MATCH(L158,'Anhang1_Schutzbedarf-EW-Risiko'!$G$14:$G$17,0),MATCH(M158,'Anhang1_Schutzbedarf-EW-Risiko'!$H$13:$K$13,0)),"")</f>
        <v/>
      </c>
      <c r="O158" s="148"/>
      <c r="P158" s="22"/>
      <c r="Q158" s="43" t="str">
        <f t="shared" si="16"/>
        <v/>
      </c>
      <c r="R158" s="44" t="str">
        <f t="shared" si="17"/>
        <v/>
      </c>
      <c r="S158" s="21"/>
      <c r="T158" s="21"/>
      <c r="U158" s="267"/>
      <c r="V158" s="21"/>
      <c r="W158" s="21"/>
      <c r="X158" s="42"/>
      <c r="Y158" s="274"/>
    </row>
    <row r="159" spans="2:25" x14ac:dyDescent="0.25">
      <c r="B159" s="240">
        <v>153</v>
      </c>
      <c r="C159" s="22"/>
      <c r="D159" s="22"/>
      <c r="E159" s="22"/>
      <c r="F159" s="22"/>
      <c r="G159" s="22"/>
      <c r="H159" s="22"/>
      <c r="I159" s="22"/>
      <c r="J159" s="22"/>
      <c r="K159" s="22"/>
      <c r="L159" s="39"/>
      <c r="M159" s="40"/>
      <c r="N159" s="41" t="str">
        <f>IF(AND(L159&lt;&gt;"",M159&lt;&gt;""),INDEX('Anhang1_Schutzbedarf-EW-Risiko'!$H$14:$K$17,MATCH(L159,'Anhang1_Schutzbedarf-EW-Risiko'!$G$14:$G$17,0),MATCH(M159,'Anhang1_Schutzbedarf-EW-Risiko'!$H$13:$K$13,0)),"")</f>
        <v/>
      </c>
      <c r="O159" s="148"/>
      <c r="P159" s="22"/>
      <c r="Q159" s="43" t="str">
        <f t="shared" si="16"/>
        <v/>
      </c>
      <c r="R159" s="44" t="str">
        <f t="shared" si="17"/>
        <v/>
      </c>
      <c r="S159" s="21"/>
      <c r="T159" s="21"/>
      <c r="U159" s="267"/>
      <c r="V159" s="21"/>
      <c r="W159" s="21"/>
      <c r="X159" s="42"/>
      <c r="Y159" s="274"/>
    </row>
    <row r="160" spans="2:25" x14ac:dyDescent="0.25">
      <c r="B160" s="240">
        <v>154</v>
      </c>
      <c r="C160" s="22"/>
      <c r="D160" s="22"/>
      <c r="E160" s="22"/>
      <c r="F160" s="22"/>
      <c r="G160" s="22"/>
      <c r="H160" s="22"/>
      <c r="I160" s="22"/>
      <c r="J160" s="22"/>
      <c r="K160" s="22"/>
      <c r="L160" s="39"/>
      <c r="M160" s="40"/>
      <c r="N160" s="41" t="str">
        <f>IF(AND(L160&lt;&gt;"",M160&lt;&gt;""),INDEX('Anhang1_Schutzbedarf-EW-Risiko'!$H$14:$K$17,MATCH(L160,'Anhang1_Schutzbedarf-EW-Risiko'!$G$14:$G$17,0),MATCH(M160,'Anhang1_Schutzbedarf-EW-Risiko'!$H$13:$K$13,0)),"")</f>
        <v/>
      </c>
      <c r="O160" s="148"/>
      <c r="P160" s="22"/>
      <c r="Q160" s="43" t="str">
        <f t="shared" si="16"/>
        <v/>
      </c>
      <c r="R160" s="44" t="str">
        <f t="shared" si="17"/>
        <v/>
      </c>
      <c r="S160" s="21"/>
      <c r="T160" s="21"/>
      <c r="U160" s="267"/>
      <c r="V160" s="21"/>
      <c r="W160" s="21"/>
      <c r="X160" s="42"/>
      <c r="Y160" s="274"/>
    </row>
    <row r="161" spans="2:25" x14ac:dyDescent="0.25">
      <c r="B161" s="240">
        <v>155</v>
      </c>
      <c r="C161" s="22"/>
      <c r="D161" s="22"/>
      <c r="E161" s="22"/>
      <c r="F161" s="22"/>
      <c r="G161" s="22"/>
      <c r="H161" s="22"/>
      <c r="I161" s="22"/>
      <c r="J161" s="22"/>
      <c r="K161" s="22"/>
      <c r="L161" s="39"/>
      <c r="M161" s="40"/>
      <c r="N161" s="41" t="str">
        <f>IF(AND(L161&lt;&gt;"",M161&lt;&gt;""),INDEX('Anhang1_Schutzbedarf-EW-Risiko'!$H$14:$K$17,MATCH(L161,'Anhang1_Schutzbedarf-EW-Risiko'!$G$14:$G$17,0),MATCH(M161,'Anhang1_Schutzbedarf-EW-Risiko'!$H$13:$K$13,0)),"")</f>
        <v/>
      </c>
      <c r="O161" s="148"/>
      <c r="P161" s="22"/>
      <c r="Q161" s="43" t="str">
        <f t="shared" si="16"/>
        <v/>
      </c>
      <c r="R161" s="44" t="str">
        <f t="shared" si="17"/>
        <v/>
      </c>
      <c r="S161" s="21"/>
      <c r="T161" s="21"/>
      <c r="U161" s="267"/>
      <c r="V161" s="21"/>
      <c r="W161" s="21"/>
      <c r="X161" s="42"/>
      <c r="Y161" s="274"/>
    </row>
    <row r="162" spans="2:25" x14ac:dyDescent="0.25">
      <c r="B162" s="240">
        <v>156</v>
      </c>
      <c r="C162" s="22"/>
      <c r="D162" s="22"/>
      <c r="E162" s="22"/>
      <c r="F162" s="22"/>
      <c r="G162" s="22"/>
      <c r="H162" s="22"/>
      <c r="I162" s="22"/>
      <c r="J162" s="22"/>
      <c r="K162" s="22"/>
      <c r="L162" s="39"/>
      <c r="M162" s="40"/>
      <c r="N162" s="41" t="str">
        <f>IF(AND(L162&lt;&gt;"",M162&lt;&gt;""),INDEX('Anhang1_Schutzbedarf-EW-Risiko'!$H$14:$K$17,MATCH(L162,'Anhang1_Schutzbedarf-EW-Risiko'!$G$14:$G$17,0),MATCH(M162,'Anhang1_Schutzbedarf-EW-Risiko'!$H$13:$K$13,0)),"")</f>
        <v/>
      </c>
      <c r="O162" s="148"/>
      <c r="P162" s="22"/>
      <c r="Q162" s="43" t="str">
        <f t="shared" si="16"/>
        <v/>
      </c>
      <c r="R162" s="44" t="str">
        <f t="shared" si="17"/>
        <v/>
      </c>
      <c r="S162" s="21"/>
      <c r="T162" s="21"/>
      <c r="U162" s="267"/>
      <c r="V162" s="21"/>
      <c r="W162" s="21"/>
      <c r="X162" s="42"/>
      <c r="Y162" s="274"/>
    </row>
    <row r="163" spans="2:25" x14ac:dyDescent="0.25">
      <c r="B163" s="240">
        <v>157</v>
      </c>
      <c r="C163" s="22"/>
      <c r="D163" s="22"/>
      <c r="E163" s="22"/>
      <c r="F163" s="22"/>
      <c r="G163" s="22"/>
      <c r="H163" s="22"/>
      <c r="I163" s="22"/>
      <c r="J163" s="22"/>
      <c r="K163" s="22"/>
      <c r="L163" s="39"/>
      <c r="M163" s="40"/>
      <c r="N163" s="41" t="str">
        <f>IF(AND(L163&lt;&gt;"",M163&lt;&gt;""),INDEX('Anhang1_Schutzbedarf-EW-Risiko'!$H$14:$K$17,MATCH(L163,'Anhang1_Schutzbedarf-EW-Risiko'!$G$14:$G$17,0),MATCH(M163,'Anhang1_Schutzbedarf-EW-Risiko'!$H$13:$K$13,0)),"")</f>
        <v/>
      </c>
      <c r="O163" s="148"/>
      <c r="P163" s="22"/>
      <c r="Q163" s="43" t="str">
        <f t="shared" si="16"/>
        <v/>
      </c>
      <c r="R163" s="44" t="str">
        <f t="shared" si="17"/>
        <v/>
      </c>
      <c r="S163" s="21"/>
      <c r="T163" s="21"/>
      <c r="U163" s="267"/>
      <c r="V163" s="21"/>
      <c r="W163" s="21"/>
      <c r="X163" s="42"/>
      <c r="Y163" s="274"/>
    </row>
    <row r="164" spans="2:25" x14ac:dyDescent="0.25">
      <c r="B164" s="240">
        <v>158</v>
      </c>
      <c r="C164" s="22"/>
      <c r="D164" s="22"/>
      <c r="E164" s="22"/>
      <c r="F164" s="22"/>
      <c r="G164" s="22"/>
      <c r="H164" s="22"/>
      <c r="I164" s="22"/>
      <c r="J164" s="22"/>
      <c r="K164" s="22"/>
      <c r="L164" s="39"/>
      <c r="M164" s="40"/>
      <c r="N164" s="41" t="str">
        <f>IF(AND(L164&lt;&gt;"",M164&lt;&gt;""),INDEX('Anhang1_Schutzbedarf-EW-Risiko'!$H$14:$K$17,MATCH(L164,'Anhang1_Schutzbedarf-EW-Risiko'!$G$14:$G$17,0),MATCH(M164,'Anhang1_Schutzbedarf-EW-Risiko'!$H$13:$K$13,0)),"")</f>
        <v/>
      </c>
      <c r="O164" s="148"/>
      <c r="P164" s="22"/>
      <c r="Q164" s="43" t="str">
        <f t="shared" si="16"/>
        <v/>
      </c>
      <c r="R164" s="44" t="str">
        <f t="shared" si="17"/>
        <v/>
      </c>
      <c r="S164" s="21"/>
      <c r="T164" s="21"/>
      <c r="U164" s="267"/>
      <c r="V164" s="21"/>
      <c r="W164" s="21"/>
      <c r="X164" s="42"/>
      <c r="Y164" s="274"/>
    </row>
    <row r="165" spans="2:25" x14ac:dyDescent="0.25">
      <c r="B165" s="240">
        <v>159</v>
      </c>
      <c r="C165" s="22"/>
      <c r="D165" s="22"/>
      <c r="E165" s="22"/>
      <c r="F165" s="22"/>
      <c r="G165" s="22"/>
      <c r="H165" s="22"/>
      <c r="I165" s="22"/>
      <c r="J165" s="22"/>
      <c r="K165" s="22"/>
      <c r="L165" s="39"/>
      <c r="M165" s="40"/>
      <c r="N165" s="41" t="str">
        <f>IF(AND(L165&lt;&gt;"",M165&lt;&gt;""),INDEX('Anhang1_Schutzbedarf-EW-Risiko'!$H$14:$K$17,MATCH(L165,'Anhang1_Schutzbedarf-EW-Risiko'!$G$14:$G$17,0),MATCH(M165,'Anhang1_Schutzbedarf-EW-Risiko'!$H$13:$K$13,0)),"")</f>
        <v/>
      </c>
      <c r="O165" s="148"/>
      <c r="P165" s="22"/>
      <c r="Q165" s="43" t="str">
        <f t="shared" si="16"/>
        <v/>
      </c>
      <c r="R165" s="44" t="str">
        <f t="shared" si="17"/>
        <v/>
      </c>
      <c r="S165" s="21"/>
      <c r="T165" s="21"/>
      <c r="U165" s="267"/>
      <c r="V165" s="21"/>
      <c r="W165" s="21"/>
      <c r="X165" s="42"/>
      <c r="Y165" s="274"/>
    </row>
    <row r="166" spans="2:25" x14ac:dyDescent="0.25">
      <c r="B166" s="240">
        <v>160</v>
      </c>
      <c r="C166" s="22"/>
      <c r="D166" s="22"/>
      <c r="E166" s="22"/>
      <c r="F166" s="22"/>
      <c r="G166" s="22"/>
      <c r="H166" s="22"/>
      <c r="I166" s="22"/>
      <c r="J166" s="22"/>
      <c r="K166" s="22"/>
      <c r="L166" s="39"/>
      <c r="M166" s="40"/>
      <c r="N166" s="41" t="str">
        <f>IF(AND(L166&lt;&gt;"",M166&lt;&gt;""),INDEX('Anhang1_Schutzbedarf-EW-Risiko'!$H$14:$K$17,MATCH(L166,'Anhang1_Schutzbedarf-EW-Risiko'!$G$14:$G$17,0),MATCH(M166,'Anhang1_Schutzbedarf-EW-Risiko'!$H$13:$K$13,0)),"")</f>
        <v/>
      </c>
      <c r="O166" s="148"/>
      <c r="P166" s="22"/>
      <c r="Q166" s="43" t="str">
        <f t="shared" si="16"/>
        <v/>
      </c>
      <c r="R166" s="44" t="str">
        <f t="shared" si="17"/>
        <v/>
      </c>
      <c r="S166" s="21"/>
      <c r="T166" s="21"/>
      <c r="U166" s="267"/>
      <c r="V166" s="21"/>
      <c r="W166" s="21"/>
      <c r="X166" s="42"/>
      <c r="Y166" s="274"/>
    </row>
    <row r="167" spans="2:25" x14ac:dyDescent="0.25">
      <c r="B167" s="240">
        <v>161</v>
      </c>
      <c r="C167" s="22"/>
      <c r="D167" s="22"/>
      <c r="E167" s="22"/>
      <c r="F167" s="22"/>
      <c r="G167" s="22"/>
      <c r="H167" s="22"/>
      <c r="I167" s="22"/>
      <c r="J167" s="22"/>
      <c r="K167" s="22"/>
      <c r="L167" s="39"/>
      <c r="M167" s="40"/>
      <c r="N167" s="41" t="str">
        <f>IF(AND(L167&lt;&gt;"",M167&lt;&gt;""),INDEX('Anhang1_Schutzbedarf-EW-Risiko'!$H$14:$K$17,MATCH(L167,'Anhang1_Schutzbedarf-EW-Risiko'!$G$14:$G$17,0),MATCH(M167,'Anhang1_Schutzbedarf-EW-Risiko'!$H$13:$K$13,0)),"")</f>
        <v/>
      </c>
      <c r="O167" s="148"/>
      <c r="P167" s="22"/>
      <c r="Q167" s="43" t="str">
        <f t="shared" si="16"/>
        <v/>
      </c>
      <c r="R167" s="44" t="str">
        <f t="shared" si="17"/>
        <v/>
      </c>
      <c r="S167" s="21"/>
      <c r="T167" s="21"/>
      <c r="U167" s="267"/>
      <c r="V167" s="21"/>
      <c r="W167" s="21"/>
      <c r="X167" s="42"/>
      <c r="Y167" s="274"/>
    </row>
    <row r="168" spans="2:25" x14ac:dyDescent="0.25">
      <c r="B168" s="240">
        <v>162</v>
      </c>
      <c r="C168" s="22"/>
      <c r="D168" s="22"/>
      <c r="E168" s="22"/>
      <c r="F168" s="22"/>
      <c r="G168" s="22"/>
      <c r="H168" s="22"/>
      <c r="I168" s="22"/>
      <c r="J168" s="22"/>
      <c r="K168" s="22"/>
      <c r="L168" s="39"/>
      <c r="M168" s="40"/>
      <c r="N168" s="41" t="str">
        <f>IF(AND(L168&lt;&gt;"",M168&lt;&gt;""),INDEX('Anhang1_Schutzbedarf-EW-Risiko'!$H$14:$K$17,MATCH(L168,'Anhang1_Schutzbedarf-EW-Risiko'!$G$14:$G$17,0),MATCH(M168,'Anhang1_Schutzbedarf-EW-Risiko'!$H$13:$K$13,0)),"")</f>
        <v/>
      </c>
      <c r="O168" s="148"/>
      <c r="P168" s="22"/>
      <c r="Q168" s="43" t="str">
        <f t="shared" si="16"/>
        <v/>
      </c>
      <c r="R168" s="44" t="str">
        <f t="shared" si="17"/>
        <v/>
      </c>
      <c r="S168" s="21"/>
      <c r="T168" s="21"/>
      <c r="U168" s="267"/>
      <c r="V168" s="21"/>
      <c r="W168" s="21"/>
      <c r="X168" s="42"/>
      <c r="Y168" s="274"/>
    </row>
    <row r="169" spans="2:25" x14ac:dyDescent="0.25">
      <c r="B169" s="240">
        <v>163</v>
      </c>
      <c r="C169" s="22"/>
      <c r="D169" s="22"/>
      <c r="E169" s="22"/>
      <c r="F169" s="22"/>
      <c r="G169" s="22"/>
      <c r="H169" s="22"/>
      <c r="I169" s="22"/>
      <c r="J169" s="22"/>
      <c r="K169" s="22"/>
      <c r="L169" s="39"/>
      <c r="M169" s="40"/>
      <c r="N169" s="41" t="str">
        <f>IF(AND(L169&lt;&gt;"",M169&lt;&gt;""),INDEX('Anhang1_Schutzbedarf-EW-Risiko'!$H$14:$K$17,MATCH(L169,'Anhang1_Schutzbedarf-EW-Risiko'!$G$14:$G$17,0),MATCH(M169,'Anhang1_Schutzbedarf-EW-Risiko'!$H$13:$K$13,0)),"")</f>
        <v/>
      </c>
      <c r="O169" s="148"/>
      <c r="P169" s="22"/>
      <c r="Q169" s="43" t="str">
        <f t="shared" si="16"/>
        <v/>
      </c>
      <c r="R169" s="44" t="str">
        <f t="shared" si="17"/>
        <v/>
      </c>
      <c r="S169" s="21"/>
      <c r="T169" s="21"/>
      <c r="U169" s="267"/>
      <c r="V169" s="21"/>
      <c r="W169" s="21"/>
      <c r="X169" s="42"/>
      <c r="Y169" s="274"/>
    </row>
    <row r="170" spans="2:25" x14ac:dyDescent="0.25">
      <c r="B170" s="240">
        <v>164</v>
      </c>
      <c r="C170" s="22"/>
      <c r="D170" s="22"/>
      <c r="E170" s="22"/>
      <c r="F170" s="22"/>
      <c r="G170" s="22"/>
      <c r="H170" s="22"/>
      <c r="I170" s="22"/>
      <c r="J170" s="22"/>
      <c r="K170" s="22"/>
      <c r="L170" s="39"/>
      <c r="M170" s="40"/>
      <c r="N170" s="41" t="str">
        <f>IF(AND(L170&lt;&gt;"",M170&lt;&gt;""),INDEX('Anhang1_Schutzbedarf-EW-Risiko'!$H$14:$K$17,MATCH(L170,'Anhang1_Schutzbedarf-EW-Risiko'!$G$14:$G$17,0),MATCH(M170,'Anhang1_Schutzbedarf-EW-Risiko'!$H$13:$K$13,0)),"")</f>
        <v/>
      </c>
      <c r="O170" s="148"/>
      <c r="P170" s="22"/>
      <c r="Q170" s="43" t="str">
        <f t="shared" si="16"/>
        <v/>
      </c>
      <c r="R170" s="44" t="str">
        <f t="shared" si="17"/>
        <v/>
      </c>
      <c r="S170" s="21"/>
      <c r="T170" s="21"/>
      <c r="U170" s="267"/>
      <c r="V170" s="21"/>
      <c r="W170" s="21"/>
      <c r="X170" s="42"/>
      <c r="Y170" s="274"/>
    </row>
    <row r="171" spans="2:25" x14ac:dyDescent="0.25">
      <c r="B171" s="240">
        <v>165</v>
      </c>
      <c r="C171" s="22"/>
      <c r="D171" s="22"/>
      <c r="E171" s="22"/>
      <c r="F171" s="22"/>
      <c r="G171" s="22"/>
      <c r="H171" s="22"/>
      <c r="I171" s="22"/>
      <c r="J171" s="22"/>
      <c r="K171" s="22"/>
      <c r="L171" s="39"/>
      <c r="M171" s="40"/>
      <c r="N171" s="41" t="str">
        <f>IF(AND(L171&lt;&gt;"",M171&lt;&gt;""),INDEX('Anhang1_Schutzbedarf-EW-Risiko'!$H$14:$K$17,MATCH(L171,'Anhang1_Schutzbedarf-EW-Risiko'!$G$14:$G$17,0),MATCH(M171,'Anhang1_Schutzbedarf-EW-Risiko'!$H$13:$K$13,0)),"")</f>
        <v/>
      </c>
      <c r="O171" s="148"/>
      <c r="P171" s="22"/>
      <c r="Q171" s="43" t="str">
        <f t="shared" si="16"/>
        <v/>
      </c>
      <c r="R171" s="44" t="str">
        <f t="shared" si="17"/>
        <v/>
      </c>
      <c r="S171" s="21"/>
      <c r="T171" s="21"/>
      <c r="U171" s="267"/>
      <c r="V171" s="21"/>
      <c r="W171" s="21"/>
      <c r="X171" s="42"/>
      <c r="Y171" s="274"/>
    </row>
    <row r="172" spans="2:25" x14ac:dyDescent="0.25">
      <c r="B172" s="240">
        <v>166</v>
      </c>
      <c r="C172" s="22"/>
      <c r="D172" s="22"/>
      <c r="E172" s="22"/>
      <c r="F172" s="22"/>
      <c r="G172" s="22"/>
      <c r="H172" s="22"/>
      <c r="I172" s="22"/>
      <c r="J172" s="22"/>
      <c r="K172" s="22"/>
      <c r="L172" s="39"/>
      <c r="M172" s="40"/>
      <c r="N172" s="41" t="str">
        <f>IF(AND(L172&lt;&gt;"",M172&lt;&gt;""),INDEX('Anhang1_Schutzbedarf-EW-Risiko'!$H$14:$K$17,MATCH(L172,'Anhang1_Schutzbedarf-EW-Risiko'!$G$14:$G$17,0),MATCH(M172,'Anhang1_Schutzbedarf-EW-Risiko'!$H$13:$K$13,0)),"")</f>
        <v/>
      </c>
      <c r="O172" s="148"/>
      <c r="P172" s="22"/>
      <c r="Q172" s="43" t="str">
        <f t="shared" si="16"/>
        <v/>
      </c>
      <c r="R172" s="44" t="str">
        <f t="shared" si="17"/>
        <v/>
      </c>
      <c r="S172" s="21"/>
      <c r="T172" s="21"/>
      <c r="U172" s="267"/>
      <c r="V172" s="21"/>
      <c r="W172" s="21"/>
      <c r="X172" s="42"/>
      <c r="Y172" s="274"/>
    </row>
    <row r="173" spans="2:25" x14ac:dyDescent="0.25">
      <c r="B173" s="240">
        <v>167</v>
      </c>
      <c r="C173" s="22"/>
      <c r="D173" s="22"/>
      <c r="E173" s="22"/>
      <c r="F173" s="22"/>
      <c r="G173" s="22"/>
      <c r="H173" s="22"/>
      <c r="I173" s="22"/>
      <c r="J173" s="22"/>
      <c r="K173" s="22"/>
      <c r="L173" s="39"/>
      <c r="M173" s="40"/>
      <c r="N173" s="41" t="str">
        <f>IF(AND(L173&lt;&gt;"",M173&lt;&gt;""),INDEX('Anhang1_Schutzbedarf-EW-Risiko'!$H$14:$K$17,MATCH(L173,'Anhang1_Schutzbedarf-EW-Risiko'!$G$14:$G$17,0),MATCH(M173,'Anhang1_Schutzbedarf-EW-Risiko'!$H$13:$K$13,0)),"")</f>
        <v/>
      </c>
      <c r="O173" s="148"/>
      <c r="P173" s="22"/>
      <c r="Q173" s="43" t="str">
        <f t="shared" si="16"/>
        <v/>
      </c>
      <c r="R173" s="44" t="str">
        <f t="shared" si="17"/>
        <v/>
      </c>
      <c r="S173" s="21"/>
      <c r="T173" s="21"/>
      <c r="U173" s="267"/>
      <c r="V173" s="21"/>
      <c r="W173" s="21"/>
      <c r="X173" s="42"/>
      <c r="Y173" s="274"/>
    </row>
    <row r="174" spans="2:25" x14ac:dyDescent="0.25">
      <c r="B174" s="240">
        <v>168</v>
      </c>
      <c r="C174" s="22"/>
      <c r="D174" s="22"/>
      <c r="E174" s="22"/>
      <c r="F174" s="22"/>
      <c r="G174" s="22"/>
      <c r="H174" s="22"/>
      <c r="I174" s="22"/>
      <c r="J174" s="22"/>
      <c r="K174" s="22"/>
      <c r="L174" s="39"/>
      <c r="M174" s="40"/>
      <c r="N174" s="41" t="str">
        <f>IF(AND(L174&lt;&gt;"",M174&lt;&gt;""),INDEX('Anhang1_Schutzbedarf-EW-Risiko'!$H$14:$K$17,MATCH(L174,'Anhang1_Schutzbedarf-EW-Risiko'!$G$14:$G$17,0),MATCH(M174,'Anhang1_Schutzbedarf-EW-Risiko'!$H$13:$K$13,0)),"")</f>
        <v/>
      </c>
      <c r="O174" s="148"/>
      <c r="P174" s="22"/>
      <c r="Q174" s="43" t="str">
        <f t="shared" si="16"/>
        <v/>
      </c>
      <c r="R174" s="44" t="str">
        <f t="shared" si="17"/>
        <v/>
      </c>
      <c r="S174" s="21"/>
      <c r="T174" s="21"/>
      <c r="U174" s="267"/>
      <c r="V174" s="21"/>
      <c r="W174" s="21"/>
      <c r="X174" s="42"/>
      <c r="Y174" s="274"/>
    </row>
    <row r="175" spans="2:25" x14ac:dyDescent="0.25">
      <c r="B175" s="240">
        <v>169</v>
      </c>
      <c r="C175" s="22"/>
      <c r="D175" s="22"/>
      <c r="E175" s="22"/>
      <c r="F175" s="22"/>
      <c r="G175" s="22"/>
      <c r="H175" s="22"/>
      <c r="I175" s="22"/>
      <c r="J175" s="22"/>
      <c r="K175" s="22"/>
      <c r="L175" s="39"/>
      <c r="M175" s="40"/>
      <c r="N175" s="41" t="str">
        <f>IF(AND(L175&lt;&gt;"",M175&lt;&gt;""),INDEX('Anhang1_Schutzbedarf-EW-Risiko'!$H$14:$K$17,MATCH(L175,'Anhang1_Schutzbedarf-EW-Risiko'!$G$14:$G$17,0),MATCH(M175,'Anhang1_Schutzbedarf-EW-Risiko'!$H$13:$K$13,0)),"")</f>
        <v/>
      </c>
      <c r="O175" s="148"/>
      <c r="P175" s="22"/>
      <c r="Q175" s="43" t="str">
        <f t="shared" si="16"/>
        <v/>
      </c>
      <c r="R175" s="44" t="str">
        <f t="shared" si="17"/>
        <v/>
      </c>
      <c r="S175" s="21"/>
      <c r="T175" s="21"/>
      <c r="U175" s="267"/>
      <c r="V175" s="21"/>
      <c r="W175" s="21"/>
      <c r="X175" s="42"/>
      <c r="Y175" s="274"/>
    </row>
    <row r="176" spans="2:25" x14ac:dyDescent="0.25">
      <c r="B176" s="240">
        <v>170</v>
      </c>
      <c r="C176" s="22"/>
      <c r="D176" s="22"/>
      <c r="E176" s="22"/>
      <c r="F176" s="22"/>
      <c r="G176" s="22"/>
      <c r="H176" s="22"/>
      <c r="I176" s="22"/>
      <c r="J176" s="22"/>
      <c r="K176" s="22"/>
      <c r="L176" s="39"/>
      <c r="M176" s="40"/>
      <c r="N176" s="41" t="str">
        <f>IF(AND(L176&lt;&gt;"",M176&lt;&gt;""),INDEX('Anhang1_Schutzbedarf-EW-Risiko'!$H$14:$K$17,MATCH(L176,'Anhang1_Schutzbedarf-EW-Risiko'!$G$14:$G$17,0),MATCH(M176,'Anhang1_Schutzbedarf-EW-Risiko'!$H$13:$K$13,0)),"")</f>
        <v/>
      </c>
      <c r="O176" s="148"/>
      <c r="P176" s="22"/>
      <c r="Q176" s="43" t="str">
        <f t="shared" si="16"/>
        <v/>
      </c>
      <c r="R176" s="44" t="str">
        <f t="shared" si="17"/>
        <v/>
      </c>
      <c r="S176" s="21"/>
      <c r="T176" s="21"/>
      <c r="U176" s="267"/>
      <c r="V176" s="21"/>
      <c r="W176" s="21"/>
      <c r="X176" s="42"/>
      <c r="Y176" s="274"/>
    </row>
    <row r="177" spans="2:25" x14ac:dyDescent="0.25">
      <c r="B177" s="240">
        <v>171</v>
      </c>
      <c r="C177" s="22"/>
      <c r="D177" s="22"/>
      <c r="E177" s="22"/>
      <c r="F177" s="22"/>
      <c r="G177" s="22"/>
      <c r="H177" s="22"/>
      <c r="I177" s="22"/>
      <c r="J177" s="22"/>
      <c r="K177" s="22"/>
      <c r="L177" s="39"/>
      <c r="M177" s="40"/>
      <c r="N177" s="41" t="str">
        <f>IF(AND(L177&lt;&gt;"",M177&lt;&gt;""),INDEX('Anhang1_Schutzbedarf-EW-Risiko'!$H$14:$K$17,MATCH(L177,'Anhang1_Schutzbedarf-EW-Risiko'!$G$14:$G$17,0),MATCH(M177,'Anhang1_Schutzbedarf-EW-Risiko'!$H$13:$K$13,0)),"")</f>
        <v/>
      </c>
      <c r="O177" s="148"/>
      <c r="P177" s="22"/>
      <c r="Q177" s="43" t="str">
        <f t="shared" si="16"/>
        <v/>
      </c>
      <c r="R177" s="44" t="str">
        <f t="shared" si="17"/>
        <v/>
      </c>
      <c r="S177" s="21"/>
      <c r="T177" s="21"/>
      <c r="U177" s="267"/>
      <c r="V177" s="21"/>
      <c r="W177" s="21"/>
      <c r="X177" s="42"/>
      <c r="Y177" s="274"/>
    </row>
    <row r="178" spans="2:25" x14ac:dyDescent="0.25">
      <c r="B178" s="240">
        <v>172</v>
      </c>
      <c r="C178" s="22"/>
      <c r="D178" s="22"/>
      <c r="E178" s="22"/>
      <c r="F178" s="22"/>
      <c r="G178" s="22"/>
      <c r="H178" s="22"/>
      <c r="I178" s="22"/>
      <c r="J178" s="22"/>
      <c r="K178" s="22"/>
      <c r="L178" s="39"/>
      <c r="M178" s="40"/>
      <c r="N178" s="41" t="str">
        <f>IF(AND(L178&lt;&gt;"",M178&lt;&gt;""),INDEX('Anhang1_Schutzbedarf-EW-Risiko'!$H$14:$K$17,MATCH(L178,'Anhang1_Schutzbedarf-EW-Risiko'!$G$14:$G$17,0),MATCH(M178,'Anhang1_Schutzbedarf-EW-Risiko'!$H$13:$K$13,0)),"")</f>
        <v/>
      </c>
      <c r="O178" s="148"/>
      <c r="P178" s="22"/>
      <c r="Q178" s="43" t="str">
        <f t="shared" si="16"/>
        <v/>
      </c>
      <c r="R178" s="44" t="str">
        <f t="shared" si="17"/>
        <v/>
      </c>
      <c r="S178" s="21"/>
      <c r="T178" s="21"/>
      <c r="U178" s="267"/>
      <c r="V178" s="21"/>
      <c r="W178" s="21"/>
      <c r="X178" s="42"/>
      <c r="Y178" s="274"/>
    </row>
    <row r="179" spans="2:25" x14ac:dyDescent="0.25">
      <c r="B179" s="240">
        <v>173</v>
      </c>
      <c r="C179" s="22"/>
      <c r="D179" s="22"/>
      <c r="E179" s="22"/>
      <c r="F179" s="22"/>
      <c r="G179" s="22"/>
      <c r="H179" s="22"/>
      <c r="I179" s="22"/>
      <c r="J179" s="22"/>
      <c r="K179" s="22"/>
      <c r="L179" s="39"/>
      <c r="M179" s="40"/>
      <c r="N179" s="41" t="str">
        <f>IF(AND(L179&lt;&gt;"",M179&lt;&gt;""),INDEX('Anhang1_Schutzbedarf-EW-Risiko'!$H$14:$K$17,MATCH(L179,'Anhang1_Schutzbedarf-EW-Risiko'!$G$14:$G$17,0),MATCH(M179,'Anhang1_Schutzbedarf-EW-Risiko'!$H$13:$K$13,0)),"")</f>
        <v/>
      </c>
      <c r="O179" s="148"/>
      <c r="P179" s="22"/>
      <c r="Q179" s="43" t="str">
        <f t="shared" si="16"/>
        <v/>
      </c>
      <c r="R179" s="44" t="str">
        <f t="shared" si="17"/>
        <v/>
      </c>
      <c r="S179" s="21"/>
      <c r="T179" s="21"/>
      <c r="U179" s="267"/>
      <c r="V179" s="21"/>
      <c r="W179" s="21"/>
      <c r="X179" s="42"/>
      <c r="Y179" s="274"/>
    </row>
    <row r="180" spans="2:25" x14ac:dyDescent="0.25">
      <c r="B180" s="240">
        <v>174</v>
      </c>
      <c r="C180" s="22"/>
      <c r="D180" s="22"/>
      <c r="E180" s="22"/>
      <c r="F180" s="22"/>
      <c r="G180" s="22"/>
      <c r="H180" s="22"/>
      <c r="I180" s="22"/>
      <c r="J180" s="22"/>
      <c r="K180" s="22"/>
      <c r="L180" s="39"/>
      <c r="M180" s="40"/>
      <c r="N180" s="41" t="str">
        <f>IF(AND(L180&lt;&gt;"",M180&lt;&gt;""),INDEX('Anhang1_Schutzbedarf-EW-Risiko'!$H$14:$K$17,MATCH(L180,'Anhang1_Schutzbedarf-EW-Risiko'!$G$14:$G$17,0),MATCH(M180,'Anhang1_Schutzbedarf-EW-Risiko'!$H$13:$K$13,0)),"")</f>
        <v/>
      </c>
      <c r="O180" s="148"/>
      <c r="P180" s="22"/>
      <c r="Q180" s="43" t="str">
        <f t="shared" si="16"/>
        <v/>
      </c>
      <c r="R180" s="44" t="str">
        <f t="shared" si="17"/>
        <v/>
      </c>
      <c r="S180" s="21"/>
      <c r="T180" s="21"/>
      <c r="U180" s="267"/>
      <c r="V180" s="21"/>
      <c r="W180" s="21"/>
      <c r="X180" s="42"/>
      <c r="Y180" s="274"/>
    </row>
    <row r="181" spans="2:25" x14ac:dyDescent="0.25">
      <c r="B181" s="240">
        <v>175</v>
      </c>
      <c r="C181" s="22"/>
      <c r="D181" s="22"/>
      <c r="E181" s="22"/>
      <c r="F181" s="22"/>
      <c r="G181" s="22"/>
      <c r="H181" s="22"/>
      <c r="I181" s="22"/>
      <c r="J181" s="22"/>
      <c r="K181" s="22"/>
      <c r="L181" s="39"/>
      <c r="M181" s="40"/>
      <c r="N181" s="41" t="str">
        <f>IF(AND(L181&lt;&gt;"",M181&lt;&gt;""),INDEX('Anhang1_Schutzbedarf-EW-Risiko'!$H$14:$K$17,MATCH(L181,'Anhang1_Schutzbedarf-EW-Risiko'!$G$14:$G$17,0),MATCH(M181,'Anhang1_Schutzbedarf-EW-Risiko'!$H$13:$K$13,0)),"")</f>
        <v/>
      </c>
      <c r="O181" s="148"/>
      <c r="P181" s="22"/>
      <c r="Q181" s="43" t="str">
        <f t="shared" si="16"/>
        <v/>
      </c>
      <c r="R181" s="44" t="str">
        <f t="shared" si="17"/>
        <v/>
      </c>
      <c r="S181" s="21"/>
      <c r="T181" s="21"/>
      <c r="U181" s="267"/>
      <c r="V181" s="21"/>
      <c r="W181" s="21"/>
      <c r="X181" s="42"/>
      <c r="Y181" s="274"/>
    </row>
    <row r="182" spans="2:25" x14ac:dyDescent="0.25">
      <c r="B182" s="240">
        <v>176</v>
      </c>
      <c r="C182" s="22"/>
      <c r="D182" s="22"/>
      <c r="E182" s="22"/>
      <c r="F182" s="22"/>
      <c r="G182" s="22"/>
      <c r="H182" s="22"/>
      <c r="I182" s="22"/>
      <c r="J182" s="22"/>
      <c r="K182" s="22"/>
      <c r="L182" s="39"/>
      <c r="M182" s="40"/>
      <c r="N182" s="41" t="str">
        <f>IF(AND(L182&lt;&gt;"",M182&lt;&gt;""),INDEX('Anhang1_Schutzbedarf-EW-Risiko'!$H$14:$K$17,MATCH(L182,'Anhang1_Schutzbedarf-EW-Risiko'!$G$14:$G$17,0),MATCH(M182,'Anhang1_Schutzbedarf-EW-Risiko'!$H$13:$K$13,0)),"")</f>
        <v/>
      </c>
      <c r="O182" s="148"/>
      <c r="P182" s="22"/>
      <c r="Q182" s="43" t="str">
        <f t="shared" si="16"/>
        <v/>
      </c>
      <c r="R182" s="44" t="str">
        <f t="shared" si="17"/>
        <v/>
      </c>
      <c r="S182" s="21"/>
      <c r="T182" s="21"/>
      <c r="U182" s="267"/>
      <c r="V182" s="21"/>
      <c r="W182" s="21"/>
      <c r="X182" s="42"/>
      <c r="Y182" s="274"/>
    </row>
    <row r="183" spans="2:25" x14ac:dyDescent="0.25">
      <c r="B183" s="240">
        <v>177</v>
      </c>
      <c r="C183" s="22"/>
      <c r="D183" s="22"/>
      <c r="E183" s="22"/>
      <c r="F183" s="22"/>
      <c r="G183" s="22"/>
      <c r="H183" s="22"/>
      <c r="I183" s="22"/>
      <c r="J183" s="22"/>
      <c r="K183" s="22"/>
      <c r="L183" s="39"/>
      <c r="M183" s="40"/>
      <c r="N183" s="41" t="str">
        <f>IF(AND(L183&lt;&gt;"",M183&lt;&gt;""),INDEX('Anhang1_Schutzbedarf-EW-Risiko'!$H$14:$K$17,MATCH(L183,'Anhang1_Schutzbedarf-EW-Risiko'!$G$14:$G$17,0),MATCH(M183,'Anhang1_Schutzbedarf-EW-Risiko'!$H$13:$K$13,0)),"")</f>
        <v/>
      </c>
      <c r="O183" s="148"/>
      <c r="P183" s="22"/>
      <c r="Q183" s="43" t="str">
        <f t="shared" si="16"/>
        <v/>
      </c>
      <c r="R183" s="44" t="str">
        <f t="shared" si="17"/>
        <v/>
      </c>
      <c r="S183" s="21"/>
      <c r="T183" s="21"/>
      <c r="U183" s="267"/>
      <c r="V183" s="21"/>
      <c r="W183" s="21"/>
      <c r="X183" s="42"/>
      <c r="Y183" s="274"/>
    </row>
    <row r="184" spans="2:25" x14ac:dyDescent="0.25">
      <c r="B184" s="240">
        <v>178</v>
      </c>
      <c r="C184" s="22"/>
      <c r="D184" s="22"/>
      <c r="E184" s="22"/>
      <c r="F184" s="22"/>
      <c r="G184" s="22"/>
      <c r="H184" s="22"/>
      <c r="I184" s="22"/>
      <c r="J184" s="22"/>
      <c r="K184" s="22"/>
      <c r="L184" s="39"/>
      <c r="M184" s="40"/>
      <c r="N184" s="41" t="str">
        <f>IF(AND(L184&lt;&gt;"",M184&lt;&gt;""),INDEX('Anhang1_Schutzbedarf-EW-Risiko'!$H$14:$K$17,MATCH(L184,'Anhang1_Schutzbedarf-EW-Risiko'!$G$14:$G$17,0),MATCH(M184,'Anhang1_Schutzbedarf-EW-Risiko'!$H$13:$K$13,0)),"")</f>
        <v/>
      </c>
      <c r="O184" s="148"/>
      <c r="P184" s="22"/>
      <c r="Q184" s="43" t="str">
        <f t="shared" si="16"/>
        <v/>
      </c>
      <c r="R184" s="44" t="str">
        <f t="shared" si="17"/>
        <v/>
      </c>
      <c r="S184" s="21"/>
      <c r="T184" s="21"/>
      <c r="U184" s="267"/>
      <c r="V184" s="21"/>
      <c r="W184" s="21"/>
      <c r="X184" s="42"/>
      <c r="Y184" s="274"/>
    </row>
    <row r="185" spans="2:25" x14ac:dyDescent="0.25">
      <c r="B185" s="240">
        <v>179</v>
      </c>
      <c r="C185" s="22"/>
      <c r="D185" s="22"/>
      <c r="E185" s="22"/>
      <c r="F185" s="22"/>
      <c r="G185" s="22"/>
      <c r="H185" s="22"/>
      <c r="I185" s="22"/>
      <c r="J185" s="22"/>
      <c r="K185" s="22"/>
      <c r="L185" s="39"/>
      <c r="M185" s="40"/>
      <c r="N185" s="41" t="str">
        <f>IF(AND(L185&lt;&gt;"",M185&lt;&gt;""),INDEX('Anhang1_Schutzbedarf-EW-Risiko'!$H$14:$K$17,MATCH(L185,'Anhang1_Schutzbedarf-EW-Risiko'!$G$14:$G$17,0),MATCH(M185,'Anhang1_Schutzbedarf-EW-Risiko'!$H$13:$K$13,0)),"")</f>
        <v/>
      </c>
      <c r="O185" s="148"/>
      <c r="P185" s="22"/>
      <c r="Q185" s="43" t="str">
        <f t="shared" si="16"/>
        <v/>
      </c>
      <c r="R185" s="44" t="str">
        <f t="shared" si="17"/>
        <v/>
      </c>
      <c r="S185" s="21"/>
      <c r="T185" s="21"/>
      <c r="U185" s="267"/>
      <c r="V185" s="21"/>
      <c r="W185" s="21"/>
      <c r="X185" s="42"/>
      <c r="Y185" s="274"/>
    </row>
    <row r="186" spans="2:25" x14ac:dyDescent="0.25">
      <c r="B186" s="240">
        <v>180</v>
      </c>
      <c r="C186" s="22"/>
      <c r="D186" s="22"/>
      <c r="E186" s="22"/>
      <c r="F186" s="22"/>
      <c r="G186" s="22"/>
      <c r="H186" s="22"/>
      <c r="I186" s="22"/>
      <c r="J186" s="22"/>
      <c r="K186" s="22"/>
      <c r="L186" s="39"/>
      <c r="M186" s="40"/>
      <c r="N186" s="41" t="str">
        <f>IF(AND(L186&lt;&gt;"",M186&lt;&gt;""),INDEX('Anhang1_Schutzbedarf-EW-Risiko'!$H$14:$K$17,MATCH(L186,'Anhang1_Schutzbedarf-EW-Risiko'!$G$14:$G$17,0),MATCH(M186,'Anhang1_Schutzbedarf-EW-Risiko'!$H$13:$K$13,0)),"")</f>
        <v/>
      </c>
      <c r="O186" s="148"/>
      <c r="P186" s="22"/>
      <c r="Q186" s="43" t="str">
        <f t="shared" si="16"/>
        <v/>
      </c>
      <c r="R186" s="44" t="str">
        <f t="shared" si="17"/>
        <v/>
      </c>
      <c r="S186" s="21"/>
      <c r="T186" s="21"/>
      <c r="U186" s="267"/>
      <c r="V186" s="21"/>
      <c r="W186" s="21"/>
      <c r="X186" s="42"/>
      <c r="Y186" s="274"/>
    </row>
    <row r="187" spans="2:25" x14ac:dyDescent="0.25">
      <c r="B187" s="240">
        <v>181</v>
      </c>
      <c r="C187" s="22"/>
      <c r="D187" s="22"/>
      <c r="E187" s="22"/>
      <c r="F187" s="22"/>
      <c r="G187" s="22"/>
      <c r="H187" s="22"/>
      <c r="I187" s="22"/>
      <c r="J187" s="22"/>
      <c r="K187" s="22"/>
      <c r="L187" s="39"/>
      <c r="M187" s="40"/>
      <c r="N187" s="41" t="str">
        <f>IF(AND(L187&lt;&gt;"",M187&lt;&gt;""),INDEX('Anhang1_Schutzbedarf-EW-Risiko'!$H$14:$K$17,MATCH(L187,'Anhang1_Schutzbedarf-EW-Risiko'!$G$14:$G$17,0),MATCH(M187,'Anhang1_Schutzbedarf-EW-Risiko'!$H$13:$K$13,0)),"")</f>
        <v/>
      </c>
      <c r="O187" s="148"/>
      <c r="P187" s="22"/>
      <c r="Q187" s="43" t="str">
        <f t="shared" si="16"/>
        <v/>
      </c>
      <c r="R187" s="44" t="str">
        <f t="shared" si="17"/>
        <v/>
      </c>
      <c r="S187" s="21"/>
      <c r="T187" s="21"/>
      <c r="U187" s="267"/>
      <c r="V187" s="21"/>
      <c r="W187" s="21"/>
      <c r="X187" s="42"/>
      <c r="Y187" s="274"/>
    </row>
    <row r="188" spans="2:25" x14ac:dyDescent="0.25">
      <c r="B188" s="240">
        <v>182</v>
      </c>
      <c r="C188" s="22"/>
      <c r="D188" s="22"/>
      <c r="E188" s="22"/>
      <c r="F188" s="22"/>
      <c r="G188" s="22"/>
      <c r="H188" s="22"/>
      <c r="I188" s="22"/>
      <c r="J188" s="22"/>
      <c r="K188" s="22"/>
      <c r="L188" s="39"/>
      <c r="M188" s="40"/>
      <c r="N188" s="41" t="str">
        <f>IF(AND(L188&lt;&gt;"",M188&lt;&gt;""),INDEX('Anhang1_Schutzbedarf-EW-Risiko'!$H$14:$K$17,MATCH(L188,'Anhang1_Schutzbedarf-EW-Risiko'!$G$14:$G$17,0),MATCH(M188,'Anhang1_Schutzbedarf-EW-Risiko'!$H$13:$K$13,0)),"")</f>
        <v/>
      </c>
      <c r="O188" s="148"/>
      <c r="P188" s="22"/>
      <c r="Q188" s="43" t="str">
        <f t="shared" si="16"/>
        <v/>
      </c>
      <c r="R188" s="44" t="str">
        <f t="shared" si="17"/>
        <v/>
      </c>
      <c r="S188" s="21"/>
      <c r="T188" s="21"/>
      <c r="U188" s="267"/>
      <c r="V188" s="21"/>
      <c r="W188" s="21"/>
      <c r="X188" s="42"/>
      <c r="Y188" s="274"/>
    </row>
    <row r="189" spans="2:25" x14ac:dyDescent="0.25">
      <c r="B189" s="240">
        <v>183</v>
      </c>
      <c r="C189" s="22"/>
      <c r="D189" s="22"/>
      <c r="E189" s="22"/>
      <c r="F189" s="22"/>
      <c r="G189" s="22"/>
      <c r="H189" s="22"/>
      <c r="I189" s="22"/>
      <c r="J189" s="22"/>
      <c r="K189" s="22"/>
      <c r="L189" s="39"/>
      <c r="M189" s="40"/>
      <c r="N189" s="41" t="str">
        <f>IF(AND(L189&lt;&gt;"",M189&lt;&gt;""),INDEX('Anhang1_Schutzbedarf-EW-Risiko'!$H$14:$K$17,MATCH(L189,'Anhang1_Schutzbedarf-EW-Risiko'!$G$14:$G$17,0),MATCH(M189,'Anhang1_Schutzbedarf-EW-Risiko'!$H$13:$K$13,0)),"")</f>
        <v/>
      </c>
      <c r="O189" s="148"/>
      <c r="P189" s="22"/>
      <c r="Q189" s="43" t="str">
        <f t="shared" si="16"/>
        <v/>
      </c>
      <c r="R189" s="44" t="str">
        <f t="shared" si="17"/>
        <v/>
      </c>
      <c r="S189" s="21"/>
      <c r="T189" s="21"/>
      <c r="U189" s="267"/>
      <c r="V189" s="21"/>
      <c r="W189" s="21"/>
      <c r="X189" s="42"/>
      <c r="Y189" s="274"/>
    </row>
    <row r="190" spans="2:25" x14ac:dyDescent="0.25">
      <c r="B190" s="240">
        <v>184</v>
      </c>
      <c r="C190" s="22"/>
      <c r="D190" s="22"/>
      <c r="E190" s="22"/>
      <c r="F190" s="22"/>
      <c r="G190" s="22"/>
      <c r="H190" s="22"/>
      <c r="I190" s="22"/>
      <c r="J190" s="22"/>
      <c r="K190" s="22"/>
      <c r="L190" s="39"/>
      <c r="M190" s="40"/>
      <c r="N190" s="41" t="str">
        <f>IF(AND(L190&lt;&gt;"",M190&lt;&gt;""),INDEX('Anhang1_Schutzbedarf-EW-Risiko'!$H$14:$K$17,MATCH(L190,'Anhang1_Schutzbedarf-EW-Risiko'!$G$14:$G$17,0),MATCH(M190,'Anhang1_Schutzbedarf-EW-Risiko'!$H$13:$K$13,0)),"")</f>
        <v/>
      </c>
      <c r="O190" s="148"/>
      <c r="P190" s="22"/>
      <c r="Q190" s="43" t="str">
        <f t="shared" si="16"/>
        <v/>
      </c>
      <c r="R190" s="44" t="str">
        <f t="shared" si="17"/>
        <v/>
      </c>
      <c r="S190" s="21"/>
      <c r="T190" s="21"/>
      <c r="U190" s="267"/>
      <c r="V190" s="21"/>
      <c r="W190" s="21"/>
      <c r="X190" s="42"/>
      <c r="Y190" s="274"/>
    </row>
    <row r="191" spans="2:25" x14ac:dyDescent="0.25">
      <c r="B191" s="240">
        <v>185</v>
      </c>
      <c r="C191" s="22"/>
      <c r="D191" s="22"/>
      <c r="E191" s="22"/>
      <c r="F191" s="22"/>
      <c r="G191" s="22"/>
      <c r="H191" s="22"/>
      <c r="I191" s="22"/>
      <c r="J191" s="22"/>
      <c r="K191" s="22"/>
      <c r="L191" s="39"/>
      <c r="M191" s="40"/>
      <c r="N191" s="41" t="str">
        <f>IF(AND(L191&lt;&gt;"",M191&lt;&gt;""),INDEX('Anhang1_Schutzbedarf-EW-Risiko'!$H$14:$K$17,MATCH(L191,'Anhang1_Schutzbedarf-EW-Risiko'!$G$14:$G$17,0),MATCH(M191,'Anhang1_Schutzbedarf-EW-Risiko'!$H$13:$K$13,0)),"")</f>
        <v/>
      </c>
      <c r="O191" s="148"/>
      <c r="P191" s="22"/>
      <c r="Q191" s="43" t="str">
        <f t="shared" si="16"/>
        <v/>
      </c>
      <c r="R191" s="44" t="str">
        <f t="shared" si="17"/>
        <v/>
      </c>
      <c r="S191" s="21"/>
      <c r="T191" s="21"/>
      <c r="U191" s="267"/>
      <c r="V191" s="21"/>
      <c r="W191" s="21"/>
      <c r="X191" s="42"/>
      <c r="Y191" s="274"/>
    </row>
    <row r="192" spans="2:25" x14ac:dyDescent="0.25">
      <c r="B192" s="240">
        <v>186</v>
      </c>
      <c r="C192" s="22"/>
      <c r="D192" s="22"/>
      <c r="E192" s="22"/>
      <c r="F192" s="22"/>
      <c r="G192" s="22"/>
      <c r="H192" s="22"/>
      <c r="I192" s="22"/>
      <c r="J192" s="22"/>
      <c r="K192" s="22"/>
      <c r="L192" s="39"/>
      <c r="M192" s="40"/>
      <c r="N192" s="41" t="str">
        <f>IF(AND(L192&lt;&gt;"",M192&lt;&gt;""),INDEX('Anhang1_Schutzbedarf-EW-Risiko'!$H$14:$K$17,MATCH(L192,'Anhang1_Schutzbedarf-EW-Risiko'!$G$14:$G$17,0),MATCH(M192,'Anhang1_Schutzbedarf-EW-Risiko'!$H$13:$K$13,0)),"")</f>
        <v/>
      </c>
      <c r="O192" s="148"/>
      <c r="P192" s="22"/>
      <c r="Q192" s="43" t="str">
        <f t="shared" si="16"/>
        <v/>
      </c>
      <c r="R192" s="44" t="str">
        <f t="shared" si="17"/>
        <v/>
      </c>
      <c r="S192" s="21"/>
      <c r="T192" s="21"/>
      <c r="U192" s="267"/>
      <c r="V192" s="21"/>
      <c r="W192" s="21"/>
      <c r="X192" s="42"/>
      <c r="Y192" s="274"/>
    </row>
    <row r="193" spans="2:25" x14ac:dyDescent="0.25">
      <c r="B193" s="240">
        <v>187</v>
      </c>
      <c r="C193" s="22"/>
      <c r="D193" s="22"/>
      <c r="E193" s="22"/>
      <c r="F193" s="22"/>
      <c r="G193" s="22"/>
      <c r="H193" s="22"/>
      <c r="I193" s="22"/>
      <c r="J193" s="22"/>
      <c r="K193" s="22"/>
      <c r="L193" s="39"/>
      <c r="M193" s="40"/>
      <c r="N193" s="41" t="str">
        <f>IF(AND(L193&lt;&gt;"",M193&lt;&gt;""),INDEX('Anhang1_Schutzbedarf-EW-Risiko'!$H$14:$K$17,MATCH(L193,'Anhang1_Schutzbedarf-EW-Risiko'!$G$14:$G$17,0),MATCH(M193,'Anhang1_Schutzbedarf-EW-Risiko'!$H$13:$K$13,0)),"")</f>
        <v/>
      </c>
      <c r="O193" s="148"/>
      <c r="P193" s="22"/>
      <c r="Q193" s="43" t="str">
        <f t="shared" si="16"/>
        <v/>
      </c>
      <c r="R193" s="44" t="str">
        <f t="shared" si="17"/>
        <v/>
      </c>
      <c r="S193" s="21"/>
      <c r="T193" s="21"/>
      <c r="U193" s="267"/>
      <c r="V193" s="21"/>
      <c r="W193" s="21"/>
      <c r="X193" s="42"/>
      <c r="Y193" s="274"/>
    </row>
    <row r="194" spans="2:25" x14ac:dyDescent="0.25">
      <c r="B194" s="240">
        <v>188</v>
      </c>
      <c r="C194" s="22"/>
      <c r="D194" s="22"/>
      <c r="E194" s="22"/>
      <c r="F194" s="22"/>
      <c r="G194" s="22"/>
      <c r="H194" s="22"/>
      <c r="I194" s="22"/>
      <c r="J194" s="22"/>
      <c r="K194" s="22"/>
      <c r="L194" s="39"/>
      <c r="M194" s="40"/>
      <c r="N194" s="41" t="str">
        <f>IF(AND(L194&lt;&gt;"",M194&lt;&gt;""),INDEX('Anhang1_Schutzbedarf-EW-Risiko'!$H$14:$K$17,MATCH(L194,'Anhang1_Schutzbedarf-EW-Risiko'!$G$14:$G$17,0),MATCH(M194,'Anhang1_Schutzbedarf-EW-Risiko'!$H$13:$K$13,0)),"")</f>
        <v/>
      </c>
      <c r="O194" s="148"/>
      <c r="P194" s="22"/>
      <c r="Q194" s="43" t="str">
        <f t="shared" si="16"/>
        <v/>
      </c>
      <c r="R194" s="44" t="str">
        <f t="shared" si="17"/>
        <v/>
      </c>
      <c r="S194" s="21"/>
      <c r="T194" s="21"/>
      <c r="U194" s="267"/>
      <c r="V194" s="21"/>
      <c r="W194" s="21"/>
      <c r="X194" s="42"/>
      <c r="Y194" s="274"/>
    </row>
    <row r="195" spans="2:25" x14ac:dyDescent="0.25">
      <c r="B195" s="240">
        <v>189</v>
      </c>
      <c r="C195" s="22"/>
      <c r="D195" s="22"/>
      <c r="E195" s="22"/>
      <c r="F195" s="22"/>
      <c r="G195" s="22"/>
      <c r="H195" s="22"/>
      <c r="I195" s="22"/>
      <c r="J195" s="22"/>
      <c r="K195" s="22"/>
      <c r="L195" s="39"/>
      <c r="M195" s="40"/>
      <c r="N195" s="41" t="str">
        <f>IF(AND(L195&lt;&gt;"",M195&lt;&gt;""),INDEX('Anhang1_Schutzbedarf-EW-Risiko'!$H$14:$K$17,MATCH(L195,'Anhang1_Schutzbedarf-EW-Risiko'!$G$14:$G$17,0),MATCH(M195,'Anhang1_Schutzbedarf-EW-Risiko'!$H$13:$K$13,0)),"")</f>
        <v/>
      </c>
      <c r="O195" s="148"/>
      <c r="P195" s="22"/>
      <c r="Q195" s="43" t="str">
        <f t="shared" si="16"/>
        <v/>
      </c>
      <c r="R195" s="44" t="str">
        <f t="shared" si="17"/>
        <v/>
      </c>
      <c r="S195" s="21"/>
      <c r="T195" s="21"/>
      <c r="U195" s="267"/>
      <c r="V195" s="21"/>
      <c r="W195" s="21"/>
      <c r="X195" s="42"/>
      <c r="Y195" s="274"/>
    </row>
    <row r="196" spans="2:25" x14ac:dyDescent="0.25">
      <c r="B196" s="240">
        <v>190</v>
      </c>
      <c r="C196" s="22"/>
      <c r="D196" s="22"/>
      <c r="E196" s="22"/>
      <c r="F196" s="22"/>
      <c r="G196" s="22"/>
      <c r="H196" s="22"/>
      <c r="I196" s="22"/>
      <c r="J196" s="22"/>
      <c r="K196" s="22"/>
      <c r="L196" s="39"/>
      <c r="M196" s="40"/>
      <c r="N196" s="41" t="str">
        <f>IF(AND(L196&lt;&gt;"",M196&lt;&gt;""),INDEX('Anhang1_Schutzbedarf-EW-Risiko'!$H$14:$K$17,MATCH(L196,'Anhang1_Schutzbedarf-EW-Risiko'!$G$14:$G$17,0),MATCH(M196,'Anhang1_Schutzbedarf-EW-Risiko'!$H$13:$K$13,0)),"")</f>
        <v/>
      </c>
      <c r="O196" s="148"/>
      <c r="P196" s="22"/>
      <c r="Q196" s="43" t="str">
        <f t="shared" si="16"/>
        <v/>
      </c>
      <c r="R196" s="44" t="str">
        <f t="shared" si="17"/>
        <v/>
      </c>
      <c r="S196" s="21"/>
      <c r="T196" s="21"/>
      <c r="U196" s="267"/>
      <c r="V196" s="21"/>
      <c r="W196" s="21"/>
      <c r="X196" s="42"/>
      <c r="Y196" s="274"/>
    </row>
    <row r="197" spans="2:25" x14ac:dyDescent="0.25">
      <c r="B197" s="240">
        <v>191</v>
      </c>
      <c r="C197" s="22"/>
      <c r="D197" s="22"/>
      <c r="E197" s="22"/>
      <c r="F197" s="22"/>
      <c r="G197" s="22"/>
      <c r="H197" s="22"/>
      <c r="I197" s="22"/>
      <c r="J197" s="22"/>
      <c r="K197" s="22"/>
      <c r="L197" s="39"/>
      <c r="M197" s="40"/>
      <c r="N197" s="41" t="str">
        <f>IF(AND(L197&lt;&gt;"",M197&lt;&gt;""),INDEX('Anhang1_Schutzbedarf-EW-Risiko'!$H$14:$K$17,MATCH(L197,'Anhang1_Schutzbedarf-EW-Risiko'!$G$14:$G$17,0),MATCH(M197,'Anhang1_Schutzbedarf-EW-Risiko'!$H$13:$K$13,0)),"")</f>
        <v/>
      </c>
      <c r="O197" s="148"/>
      <c r="P197" s="22"/>
      <c r="Q197" s="43" t="str">
        <f t="shared" si="16"/>
        <v/>
      </c>
      <c r="R197" s="44" t="str">
        <f t="shared" si="17"/>
        <v/>
      </c>
      <c r="S197" s="21"/>
      <c r="T197" s="21"/>
      <c r="U197" s="267"/>
      <c r="V197" s="21"/>
      <c r="W197" s="21"/>
      <c r="X197" s="42"/>
      <c r="Y197" s="274"/>
    </row>
    <row r="198" spans="2:25" x14ac:dyDescent="0.25">
      <c r="B198" s="240">
        <v>192</v>
      </c>
      <c r="C198" s="22"/>
      <c r="D198" s="22"/>
      <c r="E198" s="22"/>
      <c r="F198" s="22"/>
      <c r="G198" s="22"/>
      <c r="H198" s="22"/>
      <c r="I198" s="22"/>
      <c r="J198" s="22"/>
      <c r="K198" s="22"/>
      <c r="L198" s="39"/>
      <c r="M198" s="40"/>
      <c r="N198" s="41" t="str">
        <f>IF(AND(L198&lt;&gt;"",M198&lt;&gt;""),INDEX('Anhang1_Schutzbedarf-EW-Risiko'!$H$14:$K$17,MATCH(L198,'Anhang1_Schutzbedarf-EW-Risiko'!$G$14:$G$17,0),MATCH(M198,'Anhang1_Schutzbedarf-EW-Risiko'!$H$13:$K$13,0)),"")</f>
        <v/>
      </c>
      <c r="O198" s="148"/>
      <c r="P198" s="22"/>
      <c r="Q198" s="43" t="str">
        <f t="shared" ref="Q198:Q261" si="18">IF(L198="gering","normal",IF(L198="normal","normal",IF(L198="hoch","hoch",IF(L198="sehr hoch","hoch",""))))</f>
        <v/>
      </c>
      <c r="R198" s="44" t="str">
        <f t="shared" ref="R198:R261" si="19">IF(L198="gering","DSK I",IF(L198="normal","DSK II",IF(L198="hoch","DSK III",IF(L198="sehr hoch","DSK III",""))))</f>
        <v/>
      </c>
      <c r="S198" s="21"/>
      <c r="T198" s="21"/>
      <c r="U198" s="267"/>
      <c r="V198" s="21"/>
      <c r="W198" s="21"/>
      <c r="X198" s="42"/>
      <c r="Y198" s="274"/>
    </row>
    <row r="199" spans="2:25" x14ac:dyDescent="0.25">
      <c r="B199" s="240">
        <v>193</v>
      </c>
      <c r="C199" s="22"/>
      <c r="D199" s="22"/>
      <c r="E199" s="22"/>
      <c r="F199" s="22"/>
      <c r="G199" s="22"/>
      <c r="H199" s="22"/>
      <c r="I199" s="22"/>
      <c r="J199" s="22"/>
      <c r="K199" s="22"/>
      <c r="L199" s="39"/>
      <c r="M199" s="40"/>
      <c r="N199" s="41" t="str">
        <f>IF(AND(L199&lt;&gt;"",M199&lt;&gt;""),INDEX('Anhang1_Schutzbedarf-EW-Risiko'!$H$14:$K$17,MATCH(L199,'Anhang1_Schutzbedarf-EW-Risiko'!$G$14:$G$17,0),MATCH(M199,'Anhang1_Schutzbedarf-EW-Risiko'!$H$13:$K$13,0)),"")</f>
        <v/>
      </c>
      <c r="O199" s="148"/>
      <c r="P199" s="22"/>
      <c r="Q199" s="43" t="str">
        <f t="shared" si="18"/>
        <v/>
      </c>
      <c r="R199" s="44" t="str">
        <f t="shared" si="19"/>
        <v/>
      </c>
      <c r="S199" s="21"/>
      <c r="T199" s="21"/>
      <c r="U199" s="267"/>
      <c r="V199" s="21"/>
      <c r="W199" s="21"/>
      <c r="X199" s="42"/>
      <c r="Y199" s="274"/>
    </row>
    <row r="200" spans="2:25" x14ac:dyDescent="0.25">
      <c r="B200" s="240">
        <v>194</v>
      </c>
      <c r="C200" s="22"/>
      <c r="D200" s="22"/>
      <c r="E200" s="22"/>
      <c r="F200" s="22"/>
      <c r="G200" s="22"/>
      <c r="H200" s="22"/>
      <c r="I200" s="22"/>
      <c r="J200" s="22"/>
      <c r="K200" s="22"/>
      <c r="L200" s="39"/>
      <c r="M200" s="40"/>
      <c r="N200" s="41" t="str">
        <f>IF(AND(L200&lt;&gt;"",M200&lt;&gt;""),INDEX('Anhang1_Schutzbedarf-EW-Risiko'!$H$14:$K$17,MATCH(L200,'Anhang1_Schutzbedarf-EW-Risiko'!$G$14:$G$17,0),MATCH(M200,'Anhang1_Schutzbedarf-EW-Risiko'!$H$13:$K$13,0)),"")</f>
        <v/>
      </c>
      <c r="O200" s="148"/>
      <c r="P200" s="22"/>
      <c r="Q200" s="43" t="str">
        <f t="shared" si="18"/>
        <v/>
      </c>
      <c r="R200" s="44" t="str">
        <f t="shared" si="19"/>
        <v/>
      </c>
      <c r="S200" s="21"/>
      <c r="T200" s="21"/>
      <c r="U200" s="267"/>
      <c r="V200" s="21"/>
      <c r="W200" s="21"/>
      <c r="X200" s="42"/>
      <c r="Y200" s="274"/>
    </row>
    <row r="201" spans="2:25" x14ac:dyDescent="0.25">
      <c r="B201" s="240">
        <v>195</v>
      </c>
      <c r="C201" s="22"/>
      <c r="D201" s="22"/>
      <c r="E201" s="22"/>
      <c r="F201" s="22"/>
      <c r="G201" s="22"/>
      <c r="H201" s="22"/>
      <c r="I201" s="22"/>
      <c r="J201" s="22"/>
      <c r="K201" s="22"/>
      <c r="L201" s="39"/>
      <c r="M201" s="40"/>
      <c r="N201" s="41" t="str">
        <f>IF(AND(L201&lt;&gt;"",M201&lt;&gt;""),INDEX('Anhang1_Schutzbedarf-EW-Risiko'!$H$14:$K$17,MATCH(L201,'Anhang1_Schutzbedarf-EW-Risiko'!$G$14:$G$17,0),MATCH(M201,'Anhang1_Schutzbedarf-EW-Risiko'!$H$13:$K$13,0)),"")</f>
        <v/>
      </c>
      <c r="O201" s="148"/>
      <c r="P201" s="22"/>
      <c r="Q201" s="43" t="str">
        <f t="shared" si="18"/>
        <v/>
      </c>
      <c r="R201" s="44" t="str">
        <f t="shared" si="19"/>
        <v/>
      </c>
      <c r="S201" s="21"/>
      <c r="T201" s="21"/>
      <c r="U201" s="267"/>
      <c r="V201" s="21"/>
      <c r="W201" s="21"/>
      <c r="X201" s="42"/>
      <c r="Y201" s="274"/>
    </row>
    <row r="202" spans="2:25" x14ac:dyDescent="0.25">
      <c r="B202" s="240">
        <v>196</v>
      </c>
      <c r="C202" s="22"/>
      <c r="D202" s="22"/>
      <c r="E202" s="22"/>
      <c r="F202" s="22"/>
      <c r="G202" s="22"/>
      <c r="H202" s="22"/>
      <c r="I202" s="22"/>
      <c r="J202" s="22"/>
      <c r="K202" s="22"/>
      <c r="L202" s="39"/>
      <c r="M202" s="40"/>
      <c r="N202" s="41" t="str">
        <f>IF(AND(L202&lt;&gt;"",M202&lt;&gt;""),INDEX('Anhang1_Schutzbedarf-EW-Risiko'!$H$14:$K$17,MATCH(L202,'Anhang1_Schutzbedarf-EW-Risiko'!$G$14:$G$17,0),MATCH(M202,'Anhang1_Schutzbedarf-EW-Risiko'!$H$13:$K$13,0)),"")</f>
        <v/>
      </c>
      <c r="O202" s="148"/>
      <c r="P202" s="22"/>
      <c r="Q202" s="43" t="str">
        <f t="shared" si="18"/>
        <v/>
      </c>
      <c r="R202" s="44" t="str">
        <f t="shared" si="19"/>
        <v/>
      </c>
      <c r="S202" s="21"/>
      <c r="T202" s="21"/>
      <c r="U202" s="267"/>
      <c r="V202" s="21"/>
      <c r="W202" s="21"/>
      <c r="X202" s="42"/>
      <c r="Y202" s="274"/>
    </row>
    <row r="203" spans="2:25" x14ac:dyDescent="0.25">
      <c r="B203" s="240">
        <v>197</v>
      </c>
      <c r="C203" s="22"/>
      <c r="D203" s="22"/>
      <c r="E203" s="22"/>
      <c r="F203" s="22"/>
      <c r="G203" s="22"/>
      <c r="H203" s="22"/>
      <c r="I203" s="22"/>
      <c r="J203" s="22"/>
      <c r="K203" s="22"/>
      <c r="L203" s="39"/>
      <c r="M203" s="40"/>
      <c r="N203" s="41" t="str">
        <f>IF(AND(L203&lt;&gt;"",M203&lt;&gt;""),INDEX('Anhang1_Schutzbedarf-EW-Risiko'!$H$14:$K$17,MATCH(L203,'Anhang1_Schutzbedarf-EW-Risiko'!$G$14:$G$17,0),MATCH(M203,'Anhang1_Schutzbedarf-EW-Risiko'!$H$13:$K$13,0)),"")</f>
        <v/>
      </c>
      <c r="O203" s="148"/>
      <c r="P203" s="22"/>
      <c r="Q203" s="43" t="str">
        <f t="shared" si="18"/>
        <v/>
      </c>
      <c r="R203" s="44" t="str">
        <f t="shared" si="19"/>
        <v/>
      </c>
      <c r="S203" s="21"/>
      <c r="T203" s="21"/>
      <c r="U203" s="267"/>
      <c r="V203" s="21"/>
      <c r="W203" s="21"/>
      <c r="X203" s="42"/>
      <c r="Y203" s="274"/>
    </row>
    <row r="204" spans="2:25" x14ac:dyDescent="0.25">
      <c r="B204" s="240">
        <v>198</v>
      </c>
      <c r="C204" s="22"/>
      <c r="D204" s="22"/>
      <c r="E204" s="22"/>
      <c r="F204" s="22"/>
      <c r="G204" s="22"/>
      <c r="H204" s="22"/>
      <c r="I204" s="22"/>
      <c r="J204" s="22"/>
      <c r="K204" s="22"/>
      <c r="L204" s="39"/>
      <c r="M204" s="40"/>
      <c r="N204" s="41" t="str">
        <f>IF(AND(L204&lt;&gt;"",M204&lt;&gt;""),INDEX('Anhang1_Schutzbedarf-EW-Risiko'!$H$14:$K$17,MATCH(L204,'Anhang1_Schutzbedarf-EW-Risiko'!$G$14:$G$17,0),MATCH(M204,'Anhang1_Schutzbedarf-EW-Risiko'!$H$13:$K$13,0)),"")</f>
        <v/>
      </c>
      <c r="O204" s="148"/>
      <c r="P204" s="22"/>
      <c r="Q204" s="43" t="str">
        <f t="shared" si="18"/>
        <v/>
      </c>
      <c r="R204" s="44" t="str">
        <f t="shared" si="19"/>
        <v/>
      </c>
      <c r="S204" s="21"/>
      <c r="T204" s="21"/>
      <c r="U204" s="267"/>
      <c r="V204" s="21"/>
      <c r="W204" s="21"/>
      <c r="X204" s="42"/>
      <c r="Y204" s="274"/>
    </row>
    <row r="205" spans="2:25" x14ac:dyDescent="0.25">
      <c r="B205" s="240">
        <v>199</v>
      </c>
      <c r="C205" s="22"/>
      <c r="D205" s="22"/>
      <c r="E205" s="22"/>
      <c r="F205" s="22"/>
      <c r="G205" s="22"/>
      <c r="H205" s="22"/>
      <c r="I205" s="22"/>
      <c r="J205" s="22"/>
      <c r="K205" s="22"/>
      <c r="L205" s="39"/>
      <c r="M205" s="40"/>
      <c r="N205" s="41" t="str">
        <f>IF(AND(L205&lt;&gt;"",M205&lt;&gt;""),INDEX('Anhang1_Schutzbedarf-EW-Risiko'!$H$14:$K$17,MATCH(L205,'Anhang1_Schutzbedarf-EW-Risiko'!$G$14:$G$17,0),MATCH(M205,'Anhang1_Schutzbedarf-EW-Risiko'!$H$13:$K$13,0)),"")</f>
        <v/>
      </c>
      <c r="O205" s="148"/>
      <c r="P205" s="22"/>
      <c r="Q205" s="43" t="str">
        <f t="shared" si="18"/>
        <v/>
      </c>
      <c r="R205" s="44" t="str">
        <f t="shared" si="19"/>
        <v/>
      </c>
      <c r="S205" s="21"/>
      <c r="T205" s="21"/>
      <c r="U205" s="267"/>
      <c r="V205" s="21"/>
      <c r="W205" s="21"/>
      <c r="X205" s="42"/>
      <c r="Y205" s="274"/>
    </row>
    <row r="206" spans="2:25" x14ac:dyDescent="0.25">
      <c r="B206" s="240">
        <v>200</v>
      </c>
      <c r="C206" s="22"/>
      <c r="D206" s="22"/>
      <c r="E206" s="22"/>
      <c r="F206" s="22"/>
      <c r="G206" s="22"/>
      <c r="H206" s="22"/>
      <c r="I206" s="22"/>
      <c r="J206" s="22"/>
      <c r="K206" s="22"/>
      <c r="L206" s="39"/>
      <c r="M206" s="40"/>
      <c r="N206" s="41" t="str">
        <f>IF(AND(L206&lt;&gt;"",M206&lt;&gt;""),INDEX('Anhang1_Schutzbedarf-EW-Risiko'!$H$14:$K$17,MATCH(L206,'Anhang1_Schutzbedarf-EW-Risiko'!$G$14:$G$17,0),MATCH(M206,'Anhang1_Schutzbedarf-EW-Risiko'!$H$13:$K$13,0)),"")</f>
        <v/>
      </c>
      <c r="O206" s="148"/>
      <c r="P206" s="22"/>
      <c r="Q206" s="43" t="str">
        <f t="shared" si="18"/>
        <v/>
      </c>
      <c r="R206" s="44" t="str">
        <f t="shared" si="19"/>
        <v/>
      </c>
      <c r="S206" s="21"/>
      <c r="T206" s="21"/>
      <c r="U206" s="267"/>
      <c r="V206" s="21"/>
      <c r="W206" s="21"/>
      <c r="X206" s="42"/>
      <c r="Y206" s="274"/>
    </row>
    <row r="207" spans="2:25" x14ac:dyDescent="0.25">
      <c r="B207" s="240">
        <v>201</v>
      </c>
      <c r="C207" s="22"/>
      <c r="D207" s="22"/>
      <c r="E207" s="22"/>
      <c r="F207" s="22"/>
      <c r="G207" s="22"/>
      <c r="H207" s="22"/>
      <c r="I207" s="22"/>
      <c r="J207" s="22"/>
      <c r="K207" s="22"/>
      <c r="L207" s="39"/>
      <c r="M207" s="40"/>
      <c r="N207" s="41" t="str">
        <f>IF(AND(L207&lt;&gt;"",M207&lt;&gt;""),INDEX('Anhang1_Schutzbedarf-EW-Risiko'!$H$14:$K$17,MATCH(L207,'Anhang1_Schutzbedarf-EW-Risiko'!$G$14:$G$17,0),MATCH(M207,'Anhang1_Schutzbedarf-EW-Risiko'!$H$13:$K$13,0)),"")</f>
        <v/>
      </c>
      <c r="O207" s="148"/>
      <c r="P207" s="22"/>
      <c r="Q207" s="43" t="str">
        <f t="shared" si="18"/>
        <v/>
      </c>
      <c r="R207" s="44" t="str">
        <f t="shared" si="19"/>
        <v/>
      </c>
      <c r="S207" s="21"/>
      <c r="T207" s="21"/>
      <c r="U207" s="267"/>
      <c r="V207" s="21"/>
      <c r="W207" s="21"/>
      <c r="X207" s="42"/>
      <c r="Y207" s="274"/>
    </row>
    <row r="208" spans="2:25" x14ac:dyDescent="0.25">
      <c r="B208" s="240">
        <v>202</v>
      </c>
      <c r="C208" s="22"/>
      <c r="D208" s="22"/>
      <c r="E208" s="22"/>
      <c r="F208" s="22"/>
      <c r="G208" s="22"/>
      <c r="H208" s="22"/>
      <c r="I208" s="22"/>
      <c r="J208" s="22"/>
      <c r="K208" s="22"/>
      <c r="L208" s="39"/>
      <c r="M208" s="40"/>
      <c r="N208" s="41" t="str">
        <f>IF(AND(L208&lt;&gt;"",M208&lt;&gt;""),INDEX('Anhang1_Schutzbedarf-EW-Risiko'!$H$14:$K$17,MATCH(L208,'Anhang1_Schutzbedarf-EW-Risiko'!$G$14:$G$17,0),MATCH(M208,'Anhang1_Schutzbedarf-EW-Risiko'!$H$13:$K$13,0)),"")</f>
        <v/>
      </c>
      <c r="O208" s="148"/>
      <c r="P208" s="22"/>
      <c r="Q208" s="43" t="str">
        <f t="shared" si="18"/>
        <v/>
      </c>
      <c r="R208" s="44" t="str">
        <f t="shared" si="19"/>
        <v/>
      </c>
      <c r="S208" s="21"/>
      <c r="T208" s="21"/>
      <c r="U208" s="267"/>
      <c r="V208" s="21"/>
      <c r="W208" s="21"/>
      <c r="X208" s="42"/>
      <c r="Y208" s="274"/>
    </row>
    <row r="209" spans="2:25" x14ac:dyDescent="0.25">
      <c r="B209" s="240">
        <v>203</v>
      </c>
      <c r="C209" s="22"/>
      <c r="D209" s="22"/>
      <c r="E209" s="22"/>
      <c r="F209" s="22"/>
      <c r="G209" s="22"/>
      <c r="H209" s="22"/>
      <c r="I209" s="22"/>
      <c r="J209" s="22"/>
      <c r="K209" s="22"/>
      <c r="L209" s="39"/>
      <c r="M209" s="40"/>
      <c r="N209" s="41" t="str">
        <f>IF(AND(L209&lt;&gt;"",M209&lt;&gt;""),INDEX('Anhang1_Schutzbedarf-EW-Risiko'!$H$14:$K$17,MATCH(L209,'Anhang1_Schutzbedarf-EW-Risiko'!$G$14:$G$17,0),MATCH(M209,'Anhang1_Schutzbedarf-EW-Risiko'!$H$13:$K$13,0)),"")</f>
        <v/>
      </c>
      <c r="O209" s="148"/>
      <c r="P209" s="22"/>
      <c r="Q209" s="43" t="str">
        <f t="shared" si="18"/>
        <v/>
      </c>
      <c r="R209" s="44" t="str">
        <f t="shared" si="19"/>
        <v/>
      </c>
      <c r="S209" s="21"/>
      <c r="T209" s="21"/>
      <c r="U209" s="267"/>
      <c r="V209" s="21"/>
      <c r="W209" s="21"/>
      <c r="X209" s="42"/>
      <c r="Y209" s="274"/>
    </row>
    <row r="210" spans="2:25" x14ac:dyDescent="0.25">
      <c r="B210" s="240">
        <v>204</v>
      </c>
      <c r="C210" s="22"/>
      <c r="D210" s="22"/>
      <c r="E210" s="22"/>
      <c r="F210" s="22"/>
      <c r="G210" s="22"/>
      <c r="H210" s="22"/>
      <c r="I210" s="22"/>
      <c r="J210" s="22"/>
      <c r="K210" s="22"/>
      <c r="L210" s="39"/>
      <c r="M210" s="40"/>
      <c r="N210" s="41" t="str">
        <f>IF(AND(L210&lt;&gt;"",M210&lt;&gt;""),INDEX('Anhang1_Schutzbedarf-EW-Risiko'!$H$14:$K$17,MATCH(L210,'Anhang1_Schutzbedarf-EW-Risiko'!$G$14:$G$17,0),MATCH(M210,'Anhang1_Schutzbedarf-EW-Risiko'!$H$13:$K$13,0)),"")</f>
        <v/>
      </c>
      <c r="O210" s="148"/>
      <c r="P210" s="22"/>
      <c r="Q210" s="43" t="str">
        <f t="shared" si="18"/>
        <v/>
      </c>
      <c r="R210" s="44" t="str">
        <f t="shared" si="19"/>
        <v/>
      </c>
      <c r="S210" s="21"/>
      <c r="T210" s="21"/>
      <c r="U210" s="267"/>
      <c r="V210" s="21"/>
      <c r="W210" s="21"/>
      <c r="X210" s="42"/>
      <c r="Y210" s="274"/>
    </row>
    <row r="211" spans="2:25" x14ac:dyDescent="0.25">
      <c r="B211" s="240">
        <v>205</v>
      </c>
      <c r="C211" s="22"/>
      <c r="D211" s="22"/>
      <c r="E211" s="22"/>
      <c r="F211" s="22"/>
      <c r="G211" s="22"/>
      <c r="H211" s="22"/>
      <c r="I211" s="22"/>
      <c r="J211" s="22"/>
      <c r="K211" s="22"/>
      <c r="L211" s="39"/>
      <c r="M211" s="40"/>
      <c r="N211" s="41" t="str">
        <f>IF(AND(L211&lt;&gt;"",M211&lt;&gt;""),INDEX('Anhang1_Schutzbedarf-EW-Risiko'!$H$14:$K$17,MATCH(L211,'Anhang1_Schutzbedarf-EW-Risiko'!$G$14:$G$17,0),MATCH(M211,'Anhang1_Schutzbedarf-EW-Risiko'!$H$13:$K$13,0)),"")</f>
        <v/>
      </c>
      <c r="O211" s="148"/>
      <c r="P211" s="22"/>
      <c r="Q211" s="43" t="str">
        <f t="shared" si="18"/>
        <v/>
      </c>
      <c r="R211" s="44" t="str">
        <f t="shared" si="19"/>
        <v/>
      </c>
      <c r="S211" s="21"/>
      <c r="T211" s="21"/>
      <c r="U211" s="267"/>
      <c r="V211" s="21"/>
      <c r="W211" s="21"/>
      <c r="X211" s="42"/>
      <c r="Y211" s="274"/>
    </row>
    <row r="212" spans="2:25" x14ac:dyDescent="0.25">
      <c r="B212" s="240">
        <v>206</v>
      </c>
      <c r="C212" s="22"/>
      <c r="D212" s="22"/>
      <c r="E212" s="22"/>
      <c r="F212" s="22"/>
      <c r="G212" s="22"/>
      <c r="H212" s="22"/>
      <c r="I212" s="22"/>
      <c r="J212" s="22"/>
      <c r="K212" s="22"/>
      <c r="L212" s="39"/>
      <c r="M212" s="40"/>
      <c r="N212" s="41" t="str">
        <f>IF(AND(L212&lt;&gt;"",M212&lt;&gt;""),INDEX('Anhang1_Schutzbedarf-EW-Risiko'!$H$14:$K$17,MATCH(L212,'Anhang1_Schutzbedarf-EW-Risiko'!$G$14:$G$17,0),MATCH(M212,'Anhang1_Schutzbedarf-EW-Risiko'!$H$13:$K$13,0)),"")</f>
        <v/>
      </c>
      <c r="O212" s="148"/>
      <c r="P212" s="22"/>
      <c r="Q212" s="43" t="str">
        <f t="shared" si="18"/>
        <v/>
      </c>
      <c r="R212" s="44" t="str">
        <f t="shared" si="19"/>
        <v/>
      </c>
      <c r="S212" s="21"/>
      <c r="T212" s="21"/>
      <c r="U212" s="267"/>
      <c r="V212" s="21"/>
      <c r="W212" s="21"/>
      <c r="X212" s="42"/>
      <c r="Y212" s="274"/>
    </row>
    <row r="213" spans="2:25" x14ac:dyDescent="0.25">
      <c r="B213" s="240">
        <v>207</v>
      </c>
      <c r="C213" s="22"/>
      <c r="D213" s="22"/>
      <c r="E213" s="22"/>
      <c r="F213" s="22"/>
      <c r="G213" s="22"/>
      <c r="H213" s="22"/>
      <c r="I213" s="22"/>
      <c r="J213" s="22"/>
      <c r="K213" s="22"/>
      <c r="L213" s="39"/>
      <c r="M213" s="40"/>
      <c r="N213" s="41" t="str">
        <f>IF(AND(L213&lt;&gt;"",M213&lt;&gt;""),INDEX('Anhang1_Schutzbedarf-EW-Risiko'!$H$14:$K$17,MATCH(L213,'Anhang1_Schutzbedarf-EW-Risiko'!$G$14:$G$17,0),MATCH(M213,'Anhang1_Schutzbedarf-EW-Risiko'!$H$13:$K$13,0)),"")</f>
        <v/>
      </c>
      <c r="O213" s="148"/>
      <c r="P213" s="22"/>
      <c r="Q213" s="43" t="str">
        <f t="shared" si="18"/>
        <v/>
      </c>
      <c r="R213" s="44" t="str">
        <f t="shared" si="19"/>
        <v/>
      </c>
      <c r="S213" s="21"/>
      <c r="T213" s="21"/>
      <c r="U213" s="267"/>
      <c r="V213" s="21"/>
      <c r="W213" s="21"/>
      <c r="X213" s="42"/>
      <c r="Y213" s="274"/>
    </row>
    <row r="214" spans="2:25" x14ac:dyDescent="0.25">
      <c r="B214" s="240">
        <v>208</v>
      </c>
      <c r="C214" s="22"/>
      <c r="D214" s="22"/>
      <c r="E214" s="22"/>
      <c r="F214" s="22"/>
      <c r="G214" s="22"/>
      <c r="H214" s="22"/>
      <c r="I214" s="22"/>
      <c r="J214" s="22"/>
      <c r="K214" s="22"/>
      <c r="L214" s="39"/>
      <c r="M214" s="40"/>
      <c r="N214" s="41" t="str">
        <f>IF(AND(L214&lt;&gt;"",M214&lt;&gt;""),INDEX('Anhang1_Schutzbedarf-EW-Risiko'!$H$14:$K$17,MATCH(L214,'Anhang1_Schutzbedarf-EW-Risiko'!$G$14:$G$17,0),MATCH(M214,'Anhang1_Schutzbedarf-EW-Risiko'!$H$13:$K$13,0)),"")</f>
        <v/>
      </c>
      <c r="O214" s="148"/>
      <c r="P214" s="22"/>
      <c r="Q214" s="43" t="str">
        <f t="shared" si="18"/>
        <v/>
      </c>
      <c r="R214" s="44" t="str">
        <f t="shared" si="19"/>
        <v/>
      </c>
      <c r="S214" s="21"/>
      <c r="T214" s="21"/>
      <c r="U214" s="267"/>
      <c r="V214" s="21"/>
      <c r="W214" s="21"/>
      <c r="X214" s="42"/>
      <c r="Y214" s="274"/>
    </row>
    <row r="215" spans="2:25" x14ac:dyDescent="0.25">
      <c r="B215" s="240">
        <v>209</v>
      </c>
      <c r="C215" s="22"/>
      <c r="D215" s="22"/>
      <c r="E215" s="22"/>
      <c r="F215" s="22"/>
      <c r="G215" s="22"/>
      <c r="H215" s="22"/>
      <c r="I215" s="22"/>
      <c r="J215" s="22"/>
      <c r="K215" s="22"/>
      <c r="L215" s="39"/>
      <c r="M215" s="40"/>
      <c r="N215" s="41" t="str">
        <f>IF(AND(L215&lt;&gt;"",M215&lt;&gt;""),INDEX('Anhang1_Schutzbedarf-EW-Risiko'!$H$14:$K$17,MATCH(L215,'Anhang1_Schutzbedarf-EW-Risiko'!$G$14:$G$17,0),MATCH(M215,'Anhang1_Schutzbedarf-EW-Risiko'!$H$13:$K$13,0)),"")</f>
        <v/>
      </c>
      <c r="O215" s="148"/>
      <c r="P215" s="22"/>
      <c r="Q215" s="43" t="str">
        <f t="shared" si="18"/>
        <v/>
      </c>
      <c r="R215" s="44" t="str">
        <f t="shared" si="19"/>
        <v/>
      </c>
      <c r="S215" s="21"/>
      <c r="T215" s="21"/>
      <c r="U215" s="267"/>
      <c r="V215" s="21"/>
      <c r="W215" s="21"/>
      <c r="X215" s="42"/>
      <c r="Y215" s="274"/>
    </row>
    <row r="216" spans="2:25" x14ac:dyDescent="0.25">
      <c r="B216" s="240">
        <v>210</v>
      </c>
      <c r="C216" s="22"/>
      <c r="D216" s="22"/>
      <c r="E216" s="22"/>
      <c r="F216" s="22"/>
      <c r="G216" s="22"/>
      <c r="H216" s="22"/>
      <c r="I216" s="22"/>
      <c r="J216" s="22"/>
      <c r="K216" s="22"/>
      <c r="L216" s="39"/>
      <c r="M216" s="40"/>
      <c r="N216" s="41" t="str">
        <f>IF(AND(L216&lt;&gt;"",M216&lt;&gt;""),INDEX('Anhang1_Schutzbedarf-EW-Risiko'!$H$14:$K$17,MATCH(L216,'Anhang1_Schutzbedarf-EW-Risiko'!$G$14:$G$17,0),MATCH(M216,'Anhang1_Schutzbedarf-EW-Risiko'!$H$13:$K$13,0)),"")</f>
        <v/>
      </c>
      <c r="O216" s="148"/>
      <c r="P216" s="22"/>
      <c r="Q216" s="43" t="str">
        <f t="shared" si="18"/>
        <v/>
      </c>
      <c r="R216" s="44" t="str">
        <f t="shared" si="19"/>
        <v/>
      </c>
      <c r="S216" s="21"/>
      <c r="T216" s="21"/>
      <c r="U216" s="267"/>
      <c r="V216" s="21"/>
      <c r="W216" s="21"/>
      <c r="X216" s="42"/>
      <c r="Y216" s="274"/>
    </row>
    <row r="217" spans="2:25" x14ac:dyDescent="0.25">
      <c r="B217" s="240">
        <v>211</v>
      </c>
      <c r="C217" s="22"/>
      <c r="D217" s="22"/>
      <c r="E217" s="22"/>
      <c r="F217" s="22"/>
      <c r="G217" s="22"/>
      <c r="H217" s="22"/>
      <c r="I217" s="22"/>
      <c r="J217" s="22"/>
      <c r="K217" s="22"/>
      <c r="L217" s="39"/>
      <c r="M217" s="40"/>
      <c r="N217" s="41" t="str">
        <f>IF(AND(L217&lt;&gt;"",M217&lt;&gt;""),INDEX('Anhang1_Schutzbedarf-EW-Risiko'!$H$14:$K$17,MATCH(L217,'Anhang1_Schutzbedarf-EW-Risiko'!$G$14:$G$17,0),MATCH(M217,'Anhang1_Schutzbedarf-EW-Risiko'!$H$13:$K$13,0)),"")</f>
        <v/>
      </c>
      <c r="O217" s="148"/>
      <c r="P217" s="22"/>
      <c r="Q217" s="43" t="str">
        <f t="shared" si="18"/>
        <v/>
      </c>
      <c r="R217" s="44" t="str">
        <f t="shared" si="19"/>
        <v/>
      </c>
      <c r="S217" s="21"/>
      <c r="T217" s="21"/>
      <c r="U217" s="267"/>
      <c r="V217" s="21"/>
      <c r="W217" s="21"/>
      <c r="X217" s="42"/>
      <c r="Y217" s="274"/>
    </row>
    <row r="218" spans="2:25" x14ac:dyDescent="0.25">
      <c r="B218" s="240">
        <v>212</v>
      </c>
      <c r="C218" s="22"/>
      <c r="D218" s="22"/>
      <c r="E218" s="22"/>
      <c r="F218" s="22"/>
      <c r="G218" s="22"/>
      <c r="H218" s="22"/>
      <c r="I218" s="22"/>
      <c r="J218" s="22"/>
      <c r="K218" s="22"/>
      <c r="L218" s="39"/>
      <c r="M218" s="40"/>
      <c r="N218" s="41" t="str">
        <f>IF(AND(L218&lt;&gt;"",M218&lt;&gt;""),INDEX('Anhang1_Schutzbedarf-EW-Risiko'!$H$14:$K$17,MATCH(L218,'Anhang1_Schutzbedarf-EW-Risiko'!$G$14:$G$17,0),MATCH(M218,'Anhang1_Schutzbedarf-EW-Risiko'!$H$13:$K$13,0)),"")</f>
        <v/>
      </c>
      <c r="O218" s="148"/>
      <c r="P218" s="22"/>
      <c r="Q218" s="43" t="str">
        <f t="shared" si="18"/>
        <v/>
      </c>
      <c r="R218" s="44" t="str">
        <f t="shared" si="19"/>
        <v/>
      </c>
      <c r="S218" s="21"/>
      <c r="T218" s="21"/>
      <c r="U218" s="267"/>
      <c r="V218" s="21"/>
      <c r="W218" s="21"/>
      <c r="X218" s="42"/>
      <c r="Y218" s="274"/>
    </row>
    <row r="219" spans="2:25" x14ac:dyDescent="0.25">
      <c r="B219" s="240">
        <v>213</v>
      </c>
      <c r="C219" s="22"/>
      <c r="D219" s="22"/>
      <c r="E219" s="22"/>
      <c r="F219" s="22"/>
      <c r="G219" s="22"/>
      <c r="H219" s="22"/>
      <c r="I219" s="22"/>
      <c r="J219" s="22"/>
      <c r="K219" s="22"/>
      <c r="L219" s="39"/>
      <c r="M219" s="40"/>
      <c r="N219" s="41" t="str">
        <f>IF(AND(L219&lt;&gt;"",M219&lt;&gt;""),INDEX('Anhang1_Schutzbedarf-EW-Risiko'!$H$14:$K$17,MATCH(L219,'Anhang1_Schutzbedarf-EW-Risiko'!$G$14:$G$17,0),MATCH(M219,'Anhang1_Schutzbedarf-EW-Risiko'!$H$13:$K$13,0)),"")</f>
        <v/>
      </c>
      <c r="O219" s="148"/>
      <c r="P219" s="22"/>
      <c r="Q219" s="43" t="str">
        <f t="shared" si="18"/>
        <v/>
      </c>
      <c r="R219" s="44" t="str">
        <f t="shared" si="19"/>
        <v/>
      </c>
      <c r="S219" s="21"/>
      <c r="T219" s="21"/>
      <c r="U219" s="267"/>
      <c r="V219" s="21"/>
      <c r="W219" s="21"/>
      <c r="X219" s="42"/>
      <c r="Y219" s="274"/>
    </row>
    <row r="220" spans="2:25" x14ac:dyDescent="0.25">
      <c r="B220" s="240">
        <v>214</v>
      </c>
      <c r="C220" s="22"/>
      <c r="D220" s="22"/>
      <c r="E220" s="22"/>
      <c r="F220" s="22"/>
      <c r="G220" s="22"/>
      <c r="H220" s="22"/>
      <c r="I220" s="22"/>
      <c r="J220" s="22"/>
      <c r="K220" s="22"/>
      <c r="L220" s="39"/>
      <c r="M220" s="40"/>
      <c r="N220" s="41" t="str">
        <f>IF(AND(L220&lt;&gt;"",M220&lt;&gt;""),INDEX('Anhang1_Schutzbedarf-EW-Risiko'!$H$14:$K$17,MATCH(L220,'Anhang1_Schutzbedarf-EW-Risiko'!$G$14:$G$17,0),MATCH(M220,'Anhang1_Schutzbedarf-EW-Risiko'!$H$13:$K$13,0)),"")</f>
        <v/>
      </c>
      <c r="O220" s="148"/>
      <c r="P220" s="22"/>
      <c r="Q220" s="43" t="str">
        <f t="shared" si="18"/>
        <v/>
      </c>
      <c r="R220" s="44" t="str">
        <f t="shared" si="19"/>
        <v/>
      </c>
      <c r="S220" s="21"/>
      <c r="T220" s="21"/>
      <c r="U220" s="267"/>
      <c r="V220" s="21"/>
      <c r="W220" s="21"/>
      <c r="X220" s="42"/>
      <c r="Y220" s="274"/>
    </row>
    <row r="221" spans="2:25" x14ac:dyDescent="0.25">
      <c r="B221" s="240">
        <v>215</v>
      </c>
      <c r="C221" s="22"/>
      <c r="D221" s="22"/>
      <c r="E221" s="22"/>
      <c r="F221" s="22"/>
      <c r="G221" s="22"/>
      <c r="H221" s="22"/>
      <c r="I221" s="22"/>
      <c r="J221" s="22"/>
      <c r="K221" s="22"/>
      <c r="L221" s="39"/>
      <c r="M221" s="40"/>
      <c r="N221" s="41" t="str">
        <f>IF(AND(L221&lt;&gt;"",M221&lt;&gt;""),INDEX('Anhang1_Schutzbedarf-EW-Risiko'!$H$14:$K$17,MATCH(L221,'Anhang1_Schutzbedarf-EW-Risiko'!$G$14:$G$17,0),MATCH(M221,'Anhang1_Schutzbedarf-EW-Risiko'!$H$13:$K$13,0)),"")</f>
        <v/>
      </c>
      <c r="O221" s="148"/>
      <c r="P221" s="22"/>
      <c r="Q221" s="43" t="str">
        <f t="shared" si="18"/>
        <v/>
      </c>
      <c r="R221" s="44" t="str">
        <f t="shared" si="19"/>
        <v/>
      </c>
      <c r="S221" s="21"/>
      <c r="T221" s="21"/>
      <c r="U221" s="267"/>
      <c r="V221" s="21"/>
      <c r="W221" s="21"/>
      <c r="X221" s="42"/>
      <c r="Y221" s="274"/>
    </row>
    <row r="222" spans="2:25" x14ac:dyDescent="0.25">
      <c r="B222" s="240">
        <v>216</v>
      </c>
      <c r="C222" s="22"/>
      <c r="D222" s="22"/>
      <c r="E222" s="22"/>
      <c r="F222" s="22"/>
      <c r="G222" s="22"/>
      <c r="H222" s="22"/>
      <c r="I222" s="22"/>
      <c r="J222" s="22"/>
      <c r="K222" s="22"/>
      <c r="L222" s="39"/>
      <c r="M222" s="40"/>
      <c r="N222" s="41" t="str">
        <f>IF(AND(L222&lt;&gt;"",M222&lt;&gt;""),INDEX('Anhang1_Schutzbedarf-EW-Risiko'!$H$14:$K$17,MATCH(L222,'Anhang1_Schutzbedarf-EW-Risiko'!$G$14:$G$17,0),MATCH(M222,'Anhang1_Schutzbedarf-EW-Risiko'!$H$13:$K$13,0)),"")</f>
        <v/>
      </c>
      <c r="O222" s="148"/>
      <c r="P222" s="22"/>
      <c r="Q222" s="43" t="str">
        <f t="shared" si="18"/>
        <v/>
      </c>
      <c r="R222" s="44" t="str">
        <f t="shared" si="19"/>
        <v/>
      </c>
      <c r="S222" s="21"/>
      <c r="T222" s="21"/>
      <c r="U222" s="267"/>
      <c r="V222" s="21"/>
      <c r="W222" s="21"/>
      <c r="X222" s="42"/>
      <c r="Y222" s="274"/>
    </row>
    <row r="223" spans="2:25" x14ac:dyDescent="0.25">
      <c r="B223" s="240">
        <v>217</v>
      </c>
      <c r="C223" s="22"/>
      <c r="D223" s="22"/>
      <c r="E223" s="22"/>
      <c r="F223" s="22"/>
      <c r="G223" s="22"/>
      <c r="H223" s="22"/>
      <c r="I223" s="22"/>
      <c r="J223" s="22"/>
      <c r="K223" s="22"/>
      <c r="L223" s="39"/>
      <c r="M223" s="40"/>
      <c r="N223" s="41" t="str">
        <f>IF(AND(L223&lt;&gt;"",M223&lt;&gt;""),INDEX('Anhang1_Schutzbedarf-EW-Risiko'!$H$14:$K$17,MATCH(L223,'Anhang1_Schutzbedarf-EW-Risiko'!$G$14:$G$17,0),MATCH(M223,'Anhang1_Schutzbedarf-EW-Risiko'!$H$13:$K$13,0)),"")</f>
        <v/>
      </c>
      <c r="O223" s="148"/>
      <c r="P223" s="22"/>
      <c r="Q223" s="43" t="str">
        <f t="shared" si="18"/>
        <v/>
      </c>
      <c r="R223" s="44" t="str">
        <f t="shared" si="19"/>
        <v/>
      </c>
      <c r="S223" s="21"/>
      <c r="T223" s="21"/>
      <c r="U223" s="267"/>
      <c r="V223" s="21"/>
      <c r="W223" s="21"/>
      <c r="X223" s="42"/>
      <c r="Y223" s="274"/>
    </row>
    <row r="224" spans="2:25" x14ac:dyDescent="0.25">
      <c r="B224" s="240">
        <v>218</v>
      </c>
      <c r="C224" s="22"/>
      <c r="D224" s="22"/>
      <c r="E224" s="22"/>
      <c r="F224" s="22"/>
      <c r="G224" s="22"/>
      <c r="H224" s="22"/>
      <c r="I224" s="22"/>
      <c r="J224" s="22"/>
      <c r="K224" s="22"/>
      <c r="L224" s="39"/>
      <c r="M224" s="40"/>
      <c r="N224" s="41" t="str">
        <f>IF(AND(L224&lt;&gt;"",M224&lt;&gt;""),INDEX('Anhang1_Schutzbedarf-EW-Risiko'!$H$14:$K$17,MATCH(L224,'Anhang1_Schutzbedarf-EW-Risiko'!$G$14:$G$17,0),MATCH(M224,'Anhang1_Schutzbedarf-EW-Risiko'!$H$13:$K$13,0)),"")</f>
        <v/>
      </c>
      <c r="O224" s="148"/>
      <c r="P224" s="22"/>
      <c r="Q224" s="43" t="str">
        <f t="shared" si="18"/>
        <v/>
      </c>
      <c r="R224" s="44" t="str">
        <f t="shared" si="19"/>
        <v/>
      </c>
      <c r="S224" s="21"/>
      <c r="T224" s="21"/>
      <c r="U224" s="267"/>
      <c r="V224" s="21"/>
      <c r="W224" s="21"/>
      <c r="X224" s="42"/>
      <c r="Y224" s="274"/>
    </row>
    <row r="225" spans="2:25" x14ac:dyDescent="0.25">
      <c r="B225" s="240">
        <v>219</v>
      </c>
      <c r="C225" s="22"/>
      <c r="D225" s="22"/>
      <c r="E225" s="22"/>
      <c r="F225" s="22"/>
      <c r="G225" s="22"/>
      <c r="H225" s="22"/>
      <c r="I225" s="22"/>
      <c r="J225" s="22"/>
      <c r="K225" s="22"/>
      <c r="L225" s="39"/>
      <c r="M225" s="40"/>
      <c r="N225" s="41" t="str">
        <f>IF(AND(L225&lt;&gt;"",M225&lt;&gt;""),INDEX('Anhang1_Schutzbedarf-EW-Risiko'!$H$14:$K$17,MATCH(L225,'Anhang1_Schutzbedarf-EW-Risiko'!$G$14:$G$17,0),MATCH(M225,'Anhang1_Schutzbedarf-EW-Risiko'!$H$13:$K$13,0)),"")</f>
        <v/>
      </c>
      <c r="O225" s="148"/>
      <c r="P225" s="22"/>
      <c r="Q225" s="43" t="str">
        <f t="shared" si="18"/>
        <v/>
      </c>
      <c r="R225" s="44" t="str">
        <f t="shared" si="19"/>
        <v/>
      </c>
      <c r="S225" s="21"/>
      <c r="T225" s="21"/>
      <c r="U225" s="267"/>
      <c r="V225" s="21"/>
      <c r="W225" s="21"/>
      <c r="X225" s="42"/>
      <c r="Y225" s="274"/>
    </row>
    <row r="226" spans="2:25" x14ac:dyDescent="0.25">
      <c r="B226" s="240">
        <v>220</v>
      </c>
      <c r="C226" s="22"/>
      <c r="D226" s="22"/>
      <c r="E226" s="22"/>
      <c r="F226" s="22"/>
      <c r="G226" s="22"/>
      <c r="H226" s="22"/>
      <c r="I226" s="22"/>
      <c r="J226" s="22"/>
      <c r="K226" s="22"/>
      <c r="L226" s="39"/>
      <c r="M226" s="40"/>
      <c r="N226" s="41" t="str">
        <f>IF(AND(L226&lt;&gt;"",M226&lt;&gt;""),INDEX('Anhang1_Schutzbedarf-EW-Risiko'!$H$14:$K$17,MATCH(L226,'Anhang1_Schutzbedarf-EW-Risiko'!$G$14:$G$17,0),MATCH(M226,'Anhang1_Schutzbedarf-EW-Risiko'!$H$13:$K$13,0)),"")</f>
        <v/>
      </c>
      <c r="O226" s="148"/>
      <c r="P226" s="22"/>
      <c r="Q226" s="43" t="str">
        <f t="shared" si="18"/>
        <v/>
      </c>
      <c r="R226" s="44" t="str">
        <f t="shared" si="19"/>
        <v/>
      </c>
      <c r="S226" s="21"/>
      <c r="T226" s="21"/>
      <c r="U226" s="267"/>
      <c r="V226" s="21"/>
      <c r="W226" s="21"/>
      <c r="X226" s="42"/>
      <c r="Y226" s="274"/>
    </row>
    <row r="227" spans="2:25" x14ac:dyDescent="0.25">
      <c r="B227" s="240">
        <v>221</v>
      </c>
      <c r="C227" s="22"/>
      <c r="D227" s="22"/>
      <c r="E227" s="22"/>
      <c r="F227" s="22"/>
      <c r="G227" s="22"/>
      <c r="H227" s="22"/>
      <c r="I227" s="22"/>
      <c r="J227" s="22"/>
      <c r="K227" s="22"/>
      <c r="L227" s="39"/>
      <c r="M227" s="40"/>
      <c r="N227" s="41" t="str">
        <f>IF(AND(L227&lt;&gt;"",M227&lt;&gt;""),INDEX('Anhang1_Schutzbedarf-EW-Risiko'!$H$14:$K$17,MATCH(L227,'Anhang1_Schutzbedarf-EW-Risiko'!$G$14:$G$17,0),MATCH(M227,'Anhang1_Schutzbedarf-EW-Risiko'!$H$13:$K$13,0)),"")</f>
        <v/>
      </c>
      <c r="O227" s="148"/>
      <c r="P227" s="22"/>
      <c r="Q227" s="43" t="str">
        <f t="shared" si="18"/>
        <v/>
      </c>
      <c r="R227" s="44" t="str">
        <f t="shared" si="19"/>
        <v/>
      </c>
      <c r="S227" s="21"/>
      <c r="T227" s="21"/>
      <c r="U227" s="267"/>
      <c r="V227" s="21"/>
      <c r="W227" s="21"/>
      <c r="X227" s="42"/>
      <c r="Y227" s="274"/>
    </row>
    <row r="228" spans="2:25" x14ac:dyDescent="0.25">
      <c r="B228" s="240">
        <v>222</v>
      </c>
      <c r="C228" s="22"/>
      <c r="D228" s="22"/>
      <c r="E228" s="22"/>
      <c r="F228" s="22"/>
      <c r="G228" s="22"/>
      <c r="H228" s="22"/>
      <c r="I228" s="22"/>
      <c r="J228" s="22"/>
      <c r="K228" s="22"/>
      <c r="L228" s="39"/>
      <c r="M228" s="40"/>
      <c r="N228" s="41" t="str">
        <f>IF(AND(L228&lt;&gt;"",M228&lt;&gt;""),INDEX('Anhang1_Schutzbedarf-EW-Risiko'!$H$14:$K$17,MATCH(L228,'Anhang1_Schutzbedarf-EW-Risiko'!$G$14:$G$17,0),MATCH(M228,'Anhang1_Schutzbedarf-EW-Risiko'!$H$13:$K$13,0)),"")</f>
        <v/>
      </c>
      <c r="O228" s="148"/>
      <c r="P228" s="22"/>
      <c r="Q228" s="43" t="str">
        <f t="shared" si="18"/>
        <v/>
      </c>
      <c r="R228" s="44" t="str">
        <f t="shared" si="19"/>
        <v/>
      </c>
      <c r="S228" s="21"/>
      <c r="T228" s="21"/>
      <c r="U228" s="267"/>
      <c r="V228" s="21"/>
      <c r="W228" s="21"/>
      <c r="X228" s="42"/>
      <c r="Y228" s="274"/>
    </row>
    <row r="229" spans="2:25" x14ac:dyDescent="0.25">
      <c r="B229" s="240">
        <v>223</v>
      </c>
      <c r="C229" s="22"/>
      <c r="D229" s="22"/>
      <c r="E229" s="22"/>
      <c r="F229" s="22"/>
      <c r="G229" s="22"/>
      <c r="H229" s="22"/>
      <c r="I229" s="22"/>
      <c r="J229" s="22"/>
      <c r="K229" s="22"/>
      <c r="L229" s="39"/>
      <c r="M229" s="40"/>
      <c r="N229" s="41" t="str">
        <f>IF(AND(L229&lt;&gt;"",M229&lt;&gt;""),INDEX('Anhang1_Schutzbedarf-EW-Risiko'!$H$14:$K$17,MATCH(L229,'Anhang1_Schutzbedarf-EW-Risiko'!$G$14:$G$17,0),MATCH(M229,'Anhang1_Schutzbedarf-EW-Risiko'!$H$13:$K$13,0)),"")</f>
        <v/>
      </c>
      <c r="O229" s="148"/>
      <c r="P229" s="22"/>
      <c r="Q229" s="43" t="str">
        <f t="shared" si="18"/>
        <v/>
      </c>
      <c r="R229" s="44" t="str">
        <f t="shared" si="19"/>
        <v/>
      </c>
      <c r="S229" s="21"/>
      <c r="T229" s="21"/>
      <c r="U229" s="267"/>
      <c r="V229" s="21"/>
      <c r="W229" s="21"/>
      <c r="X229" s="42"/>
      <c r="Y229" s="274"/>
    </row>
    <row r="230" spans="2:25" x14ac:dyDescent="0.25">
      <c r="B230" s="240">
        <v>224</v>
      </c>
      <c r="C230" s="22"/>
      <c r="D230" s="22"/>
      <c r="E230" s="22"/>
      <c r="F230" s="22"/>
      <c r="G230" s="22"/>
      <c r="H230" s="22"/>
      <c r="I230" s="22"/>
      <c r="J230" s="22"/>
      <c r="K230" s="22"/>
      <c r="L230" s="39"/>
      <c r="M230" s="40"/>
      <c r="N230" s="41" t="str">
        <f>IF(AND(L230&lt;&gt;"",M230&lt;&gt;""),INDEX('Anhang1_Schutzbedarf-EW-Risiko'!$H$14:$K$17,MATCH(L230,'Anhang1_Schutzbedarf-EW-Risiko'!$G$14:$G$17,0),MATCH(M230,'Anhang1_Schutzbedarf-EW-Risiko'!$H$13:$K$13,0)),"")</f>
        <v/>
      </c>
      <c r="O230" s="148"/>
      <c r="P230" s="22"/>
      <c r="Q230" s="43" t="str">
        <f t="shared" si="18"/>
        <v/>
      </c>
      <c r="R230" s="44" t="str">
        <f t="shared" si="19"/>
        <v/>
      </c>
      <c r="S230" s="21"/>
      <c r="T230" s="21"/>
      <c r="U230" s="267"/>
      <c r="V230" s="21"/>
      <c r="W230" s="21"/>
      <c r="X230" s="42"/>
      <c r="Y230" s="274"/>
    </row>
    <row r="231" spans="2:25" x14ac:dyDescent="0.25">
      <c r="B231" s="240">
        <v>225</v>
      </c>
      <c r="C231" s="22"/>
      <c r="D231" s="22"/>
      <c r="E231" s="22"/>
      <c r="F231" s="22"/>
      <c r="G231" s="22"/>
      <c r="H231" s="22"/>
      <c r="I231" s="22"/>
      <c r="J231" s="22"/>
      <c r="K231" s="22"/>
      <c r="L231" s="39"/>
      <c r="M231" s="40"/>
      <c r="N231" s="41" t="str">
        <f>IF(AND(L231&lt;&gt;"",M231&lt;&gt;""),INDEX('Anhang1_Schutzbedarf-EW-Risiko'!$H$14:$K$17,MATCH(L231,'Anhang1_Schutzbedarf-EW-Risiko'!$G$14:$G$17,0),MATCH(M231,'Anhang1_Schutzbedarf-EW-Risiko'!$H$13:$K$13,0)),"")</f>
        <v/>
      </c>
      <c r="O231" s="148"/>
      <c r="P231" s="22"/>
      <c r="Q231" s="43" t="str">
        <f t="shared" si="18"/>
        <v/>
      </c>
      <c r="R231" s="44" t="str">
        <f t="shared" si="19"/>
        <v/>
      </c>
      <c r="S231" s="21"/>
      <c r="T231" s="21"/>
      <c r="U231" s="267"/>
      <c r="V231" s="21"/>
      <c r="W231" s="21"/>
      <c r="X231" s="42"/>
      <c r="Y231" s="274"/>
    </row>
    <row r="232" spans="2:25" x14ac:dyDescent="0.25">
      <c r="B232" s="240">
        <v>226</v>
      </c>
      <c r="C232" s="22"/>
      <c r="D232" s="22"/>
      <c r="E232" s="22"/>
      <c r="F232" s="22"/>
      <c r="G232" s="22"/>
      <c r="H232" s="22"/>
      <c r="I232" s="22"/>
      <c r="J232" s="22"/>
      <c r="K232" s="22"/>
      <c r="L232" s="39"/>
      <c r="M232" s="40"/>
      <c r="N232" s="41" t="str">
        <f>IF(AND(L232&lt;&gt;"",M232&lt;&gt;""),INDEX('Anhang1_Schutzbedarf-EW-Risiko'!$H$14:$K$17,MATCH(L232,'Anhang1_Schutzbedarf-EW-Risiko'!$G$14:$G$17,0),MATCH(M232,'Anhang1_Schutzbedarf-EW-Risiko'!$H$13:$K$13,0)),"")</f>
        <v/>
      </c>
      <c r="O232" s="148"/>
      <c r="P232" s="22"/>
      <c r="Q232" s="43" t="str">
        <f t="shared" si="18"/>
        <v/>
      </c>
      <c r="R232" s="44" t="str">
        <f t="shared" si="19"/>
        <v/>
      </c>
      <c r="S232" s="21"/>
      <c r="T232" s="21"/>
      <c r="U232" s="267"/>
      <c r="V232" s="21"/>
      <c r="W232" s="21"/>
      <c r="X232" s="42"/>
      <c r="Y232" s="274"/>
    </row>
    <row r="233" spans="2:25" x14ac:dyDescent="0.25">
      <c r="B233" s="240">
        <v>227</v>
      </c>
      <c r="C233" s="22"/>
      <c r="D233" s="22"/>
      <c r="E233" s="22"/>
      <c r="F233" s="22"/>
      <c r="G233" s="22"/>
      <c r="H233" s="22"/>
      <c r="I233" s="22"/>
      <c r="J233" s="22"/>
      <c r="K233" s="22"/>
      <c r="L233" s="39"/>
      <c r="M233" s="40"/>
      <c r="N233" s="41" t="str">
        <f>IF(AND(L233&lt;&gt;"",M233&lt;&gt;""),INDEX('Anhang1_Schutzbedarf-EW-Risiko'!$H$14:$K$17,MATCH(L233,'Anhang1_Schutzbedarf-EW-Risiko'!$G$14:$G$17,0),MATCH(M233,'Anhang1_Schutzbedarf-EW-Risiko'!$H$13:$K$13,0)),"")</f>
        <v/>
      </c>
      <c r="O233" s="148"/>
      <c r="P233" s="22"/>
      <c r="Q233" s="43" t="str">
        <f t="shared" si="18"/>
        <v/>
      </c>
      <c r="R233" s="44" t="str">
        <f t="shared" si="19"/>
        <v/>
      </c>
      <c r="S233" s="21"/>
      <c r="T233" s="21"/>
      <c r="U233" s="267"/>
      <c r="V233" s="21"/>
      <c r="W233" s="21"/>
      <c r="X233" s="42"/>
      <c r="Y233" s="274"/>
    </row>
    <row r="234" spans="2:25" x14ac:dyDescent="0.25">
      <c r="B234" s="240">
        <v>228</v>
      </c>
      <c r="C234" s="22"/>
      <c r="D234" s="22"/>
      <c r="E234" s="22"/>
      <c r="F234" s="22"/>
      <c r="G234" s="22"/>
      <c r="H234" s="22"/>
      <c r="I234" s="22"/>
      <c r="J234" s="22"/>
      <c r="K234" s="22"/>
      <c r="L234" s="39"/>
      <c r="M234" s="40"/>
      <c r="N234" s="41" t="str">
        <f>IF(AND(L234&lt;&gt;"",M234&lt;&gt;""),INDEX('Anhang1_Schutzbedarf-EW-Risiko'!$H$14:$K$17,MATCH(L234,'Anhang1_Schutzbedarf-EW-Risiko'!$G$14:$G$17,0),MATCH(M234,'Anhang1_Schutzbedarf-EW-Risiko'!$H$13:$K$13,0)),"")</f>
        <v/>
      </c>
      <c r="O234" s="148"/>
      <c r="P234" s="22"/>
      <c r="Q234" s="43" t="str">
        <f t="shared" si="18"/>
        <v/>
      </c>
      <c r="R234" s="44" t="str">
        <f t="shared" si="19"/>
        <v/>
      </c>
      <c r="S234" s="21"/>
      <c r="T234" s="21"/>
      <c r="U234" s="267"/>
      <c r="V234" s="21"/>
      <c r="W234" s="21"/>
      <c r="X234" s="42"/>
      <c r="Y234" s="274"/>
    </row>
    <row r="235" spans="2:25" x14ac:dyDescent="0.25">
      <c r="B235" s="240">
        <v>229</v>
      </c>
      <c r="C235" s="22"/>
      <c r="D235" s="22"/>
      <c r="E235" s="22"/>
      <c r="F235" s="22"/>
      <c r="G235" s="22"/>
      <c r="H235" s="22"/>
      <c r="I235" s="22"/>
      <c r="J235" s="22"/>
      <c r="K235" s="22"/>
      <c r="L235" s="39"/>
      <c r="M235" s="40"/>
      <c r="N235" s="41" t="str">
        <f>IF(AND(L235&lt;&gt;"",M235&lt;&gt;""),INDEX('Anhang1_Schutzbedarf-EW-Risiko'!$H$14:$K$17,MATCH(L235,'Anhang1_Schutzbedarf-EW-Risiko'!$G$14:$G$17,0),MATCH(M235,'Anhang1_Schutzbedarf-EW-Risiko'!$H$13:$K$13,0)),"")</f>
        <v/>
      </c>
      <c r="O235" s="148"/>
      <c r="P235" s="22"/>
      <c r="Q235" s="43" t="str">
        <f t="shared" si="18"/>
        <v/>
      </c>
      <c r="R235" s="44" t="str">
        <f t="shared" si="19"/>
        <v/>
      </c>
      <c r="S235" s="21"/>
      <c r="T235" s="21"/>
      <c r="U235" s="267"/>
      <c r="V235" s="21"/>
      <c r="W235" s="21"/>
      <c r="X235" s="42"/>
      <c r="Y235" s="274"/>
    </row>
    <row r="236" spans="2:25" x14ac:dyDescent="0.25">
      <c r="B236" s="240">
        <v>230</v>
      </c>
      <c r="C236" s="22"/>
      <c r="D236" s="22"/>
      <c r="E236" s="22"/>
      <c r="F236" s="22"/>
      <c r="G236" s="22"/>
      <c r="H236" s="22"/>
      <c r="I236" s="22"/>
      <c r="J236" s="22"/>
      <c r="K236" s="22"/>
      <c r="L236" s="39"/>
      <c r="M236" s="40"/>
      <c r="N236" s="41" t="str">
        <f>IF(AND(L236&lt;&gt;"",M236&lt;&gt;""),INDEX('Anhang1_Schutzbedarf-EW-Risiko'!$H$14:$K$17,MATCH(L236,'Anhang1_Schutzbedarf-EW-Risiko'!$G$14:$G$17,0),MATCH(M236,'Anhang1_Schutzbedarf-EW-Risiko'!$H$13:$K$13,0)),"")</f>
        <v/>
      </c>
      <c r="O236" s="148"/>
      <c r="P236" s="22"/>
      <c r="Q236" s="43" t="str">
        <f t="shared" si="18"/>
        <v/>
      </c>
      <c r="R236" s="44" t="str">
        <f t="shared" si="19"/>
        <v/>
      </c>
      <c r="S236" s="21"/>
      <c r="T236" s="21"/>
      <c r="U236" s="267"/>
      <c r="V236" s="21"/>
      <c r="W236" s="21"/>
      <c r="X236" s="42"/>
      <c r="Y236" s="274"/>
    </row>
    <row r="237" spans="2:25" x14ac:dyDescent="0.25">
      <c r="B237" s="240">
        <v>231</v>
      </c>
      <c r="C237" s="22"/>
      <c r="D237" s="22"/>
      <c r="E237" s="22"/>
      <c r="F237" s="22"/>
      <c r="G237" s="22"/>
      <c r="H237" s="22"/>
      <c r="I237" s="22"/>
      <c r="J237" s="22"/>
      <c r="K237" s="22"/>
      <c r="L237" s="39"/>
      <c r="M237" s="40"/>
      <c r="N237" s="41" t="str">
        <f>IF(AND(L237&lt;&gt;"",M237&lt;&gt;""),INDEX('Anhang1_Schutzbedarf-EW-Risiko'!$H$14:$K$17,MATCH(L237,'Anhang1_Schutzbedarf-EW-Risiko'!$G$14:$G$17,0),MATCH(M237,'Anhang1_Schutzbedarf-EW-Risiko'!$H$13:$K$13,0)),"")</f>
        <v/>
      </c>
      <c r="O237" s="148"/>
      <c r="P237" s="22"/>
      <c r="Q237" s="43" t="str">
        <f t="shared" si="18"/>
        <v/>
      </c>
      <c r="R237" s="44" t="str">
        <f t="shared" si="19"/>
        <v/>
      </c>
      <c r="S237" s="21"/>
      <c r="T237" s="21"/>
      <c r="U237" s="267"/>
      <c r="V237" s="21"/>
      <c r="W237" s="21"/>
      <c r="X237" s="42"/>
      <c r="Y237" s="274"/>
    </row>
    <row r="238" spans="2:25" x14ac:dyDescent="0.25">
      <c r="B238" s="240">
        <v>232</v>
      </c>
      <c r="C238" s="22"/>
      <c r="D238" s="22"/>
      <c r="E238" s="22"/>
      <c r="F238" s="22"/>
      <c r="G238" s="22"/>
      <c r="H238" s="22"/>
      <c r="I238" s="22"/>
      <c r="J238" s="22"/>
      <c r="K238" s="22"/>
      <c r="L238" s="39"/>
      <c r="M238" s="40"/>
      <c r="N238" s="41" t="str">
        <f>IF(AND(L238&lt;&gt;"",M238&lt;&gt;""),INDEX('Anhang1_Schutzbedarf-EW-Risiko'!$H$14:$K$17,MATCH(L238,'Anhang1_Schutzbedarf-EW-Risiko'!$G$14:$G$17,0),MATCH(M238,'Anhang1_Schutzbedarf-EW-Risiko'!$H$13:$K$13,0)),"")</f>
        <v/>
      </c>
      <c r="O238" s="148"/>
      <c r="P238" s="22"/>
      <c r="Q238" s="43" t="str">
        <f t="shared" si="18"/>
        <v/>
      </c>
      <c r="R238" s="44" t="str">
        <f t="shared" si="19"/>
        <v/>
      </c>
      <c r="S238" s="21"/>
      <c r="T238" s="21"/>
      <c r="U238" s="267"/>
      <c r="V238" s="21"/>
      <c r="W238" s="21"/>
      <c r="X238" s="42"/>
      <c r="Y238" s="274"/>
    </row>
    <row r="239" spans="2:25" x14ac:dyDescent="0.25">
      <c r="B239" s="240">
        <v>233</v>
      </c>
      <c r="C239" s="22"/>
      <c r="D239" s="22"/>
      <c r="E239" s="22"/>
      <c r="F239" s="22"/>
      <c r="G239" s="22"/>
      <c r="H239" s="22"/>
      <c r="I239" s="22"/>
      <c r="J239" s="22"/>
      <c r="K239" s="22"/>
      <c r="L239" s="39"/>
      <c r="M239" s="40"/>
      <c r="N239" s="41" t="str">
        <f>IF(AND(L239&lt;&gt;"",M239&lt;&gt;""),INDEX('Anhang1_Schutzbedarf-EW-Risiko'!$H$14:$K$17,MATCH(L239,'Anhang1_Schutzbedarf-EW-Risiko'!$G$14:$G$17,0),MATCH(M239,'Anhang1_Schutzbedarf-EW-Risiko'!$H$13:$K$13,0)),"")</f>
        <v/>
      </c>
      <c r="O239" s="148"/>
      <c r="P239" s="22"/>
      <c r="Q239" s="43" t="str">
        <f t="shared" si="18"/>
        <v/>
      </c>
      <c r="R239" s="44" t="str">
        <f t="shared" si="19"/>
        <v/>
      </c>
      <c r="S239" s="21"/>
      <c r="T239" s="21"/>
      <c r="U239" s="267"/>
      <c r="V239" s="21"/>
      <c r="W239" s="21"/>
      <c r="X239" s="42"/>
      <c r="Y239" s="274"/>
    </row>
    <row r="240" spans="2:25" x14ac:dyDescent="0.25">
      <c r="B240" s="240">
        <v>234</v>
      </c>
      <c r="C240" s="22"/>
      <c r="D240" s="22"/>
      <c r="E240" s="22"/>
      <c r="F240" s="22"/>
      <c r="G240" s="22"/>
      <c r="H240" s="22"/>
      <c r="I240" s="22"/>
      <c r="J240" s="22"/>
      <c r="K240" s="22"/>
      <c r="L240" s="39"/>
      <c r="M240" s="40"/>
      <c r="N240" s="41" t="str">
        <f>IF(AND(L240&lt;&gt;"",M240&lt;&gt;""),INDEX('Anhang1_Schutzbedarf-EW-Risiko'!$H$14:$K$17,MATCH(L240,'Anhang1_Schutzbedarf-EW-Risiko'!$G$14:$G$17,0),MATCH(M240,'Anhang1_Schutzbedarf-EW-Risiko'!$H$13:$K$13,0)),"")</f>
        <v/>
      </c>
      <c r="O240" s="148"/>
      <c r="P240" s="22"/>
      <c r="Q240" s="43" t="str">
        <f t="shared" si="18"/>
        <v/>
      </c>
      <c r="R240" s="44" t="str">
        <f t="shared" si="19"/>
        <v/>
      </c>
      <c r="S240" s="21"/>
      <c r="T240" s="21"/>
      <c r="U240" s="267"/>
      <c r="V240" s="21"/>
      <c r="W240" s="21"/>
      <c r="X240" s="42"/>
      <c r="Y240" s="274"/>
    </row>
    <row r="241" spans="2:25" x14ac:dyDescent="0.25">
      <c r="B241" s="240">
        <v>235</v>
      </c>
      <c r="C241" s="22"/>
      <c r="D241" s="22"/>
      <c r="E241" s="22"/>
      <c r="F241" s="22"/>
      <c r="G241" s="22"/>
      <c r="H241" s="22"/>
      <c r="I241" s="22"/>
      <c r="J241" s="22"/>
      <c r="K241" s="22"/>
      <c r="L241" s="39"/>
      <c r="M241" s="40"/>
      <c r="N241" s="41" t="str">
        <f>IF(AND(L241&lt;&gt;"",M241&lt;&gt;""),INDEX('Anhang1_Schutzbedarf-EW-Risiko'!$H$14:$K$17,MATCH(L241,'Anhang1_Schutzbedarf-EW-Risiko'!$G$14:$G$17,0),MATCH(M241,'Anhang1_Schutzbedarf-EW-Risiko'!$H$13:$K$13,0)),"")</f>
        <v/>
      </c>
      <c r="O241" s="148"/>
      <c r="P241" s="22"/>
      <c r="Q241" s="43" t="str">
        <f t="shared" si="18"/>
        <v/>
      </c>
      <c r="R241" s="44" t="str">
        <f t="shared" si="19"/>
        <v/>
      </c>
      <c r="S241" s="21"/>
      <c r="T241" s="21"/>
      <c r="U241" s="267"/>
      <c r="V241" s="21"/>
      <c r="W241" s="21"/>
      <c r="X241" s="42"/>
      <c r="Y241" s="274"/>
    </row>
    <row r="242" spans="2:25" x14ac:dyDescent="0.25">
      <c r="B242" s="240">
        <v>236</v>
      </c>
      <c r="C242" s="22"/>
      <c r="D242" s="22"/>
      <c r="E242" s="22"/>
      <c r="F242" s="22"/>
      <c r="G242" s="22"/>
      <c r="H242" s="22"/>
      <c r="I242" s="22"/>
      <c r="J242" s="22"/>
      <c r="K242" s="22"/>
      <c r="L242" s="39"/>
      <c r="M242" s="40"/>
      <c r="N242" s="41" t="str">
        <f>IF(AND(L242&lt;&gt;"",M242&lt;&gt;""),INDEX('Anhang1_Schutzbedarf-EW-Risiko'!$H$14:$K$17,MATCH(L242,'Anhang1_Schutzbedarf-EW-Risiko'!$G$14:$G$17,0),MATCH(M242,'Anhang1_Schutzbedarf-EW-Risiko'!$H$13:$K$13,0)),"")</f>
        <v/>
      </c>
      <c r="O242" s="148"/>
      <c r="P242" s="22"/>
      <c r="Q242" s="43" t="str">
        <f t="shared" si="18"/>
        <v/>
      </c>
      <c r="R242" s="44" t="str">
        <f t="shared" si="19"/>
        <v/>
      </c>
      <c r="S242" s="21"/>
      <c r="T242" s="21"/>
      <c r="U242" s="267"/>
      <c r="V242" s="21"/>
      <c r="W242" s="21"/>
      <c r="X242" s="42"/>
      <c r="Y242" s="274"/>
    </row>
    <row r="243" spans="2:25" x14ac:dyDescent="0.25">
      <c r="B243" s="240">
        <v>237</v>
      </c>
      <c r="C243" s="22"/>
      <c r="D243" s="22"/>
      <c r="E243" s="22"/>
      <c r="F243" s="22"/>
      <c r="G243" s="22"/>
      <c r="H243" s="22"/>
      <c r="I243" s="22"/>
      <c r="J243" s="22"/>
      <c r="K243" s="22"/>
      <c r="L243" s="39"/>
      <c r="M243" s="40"/>
      <c r="N243" s="41" t="str">
        <f>IF(AND(L243&lt;&gt;"",M243&lt;&gt;""),INDEX('Anhang1_Schutzbedarf-EW-Risiko'!$H$14:$K$17,MATCH(L243,'Anhang1_Schutzbedarf-EW-Risiko'!$G$14:$G$17,0),MATCH(M243,'Anhang1_Schutzbedarf-EW-Risiko'!$H$13:$K$13,0)),"")</f>
        <v/>
      </c>
      <c r="O243" s="148"/>
      <c r="P243" s="22"/>
      <c r="Q243" s="43" t="str">
        <f t="shared" si="18"/>
        <v/>
      </c>
      <c r="R243" s="44" t="str">
        <f t="shared" si="19"/>
        <v/>
      </c>
      <c r="S243" s="21"/>
      <c r="T243" s="21"/>
      <c r="U243" s="267"/>
      <c r="V243" s="21"/>
      <c r="W243" s="21"/>
      <c r="X243" s="42"/>
      <c r="Y243" s="274"/>
    </row>
    <row r="244" spans="2:25" x14ac:dyDescent="0.25">
      <c r="B244" s="240">
        <v>238</v>
      </c>
      <c r="C244" s="22"/>
      <c r="D244" s="22"/>
      <c r="E244" s="22"/>
      <c r="F244" s="22"/>
      <c r="G244" s="22"/>
      <c r="H244" s="22"/>
      <c r="I244" s="22"/>
      <c r="J244" s="22"/>
      <c r="K244" s="22"/>
      <c r="L244" s="39"/>
      <c r="M244" s="40"/>
      <c r="N244" s="41" t="str">
        <f>IF(AND(L244&lt;&gt;"",M244&lt;&gt;""),INDEX('Anhang1_Schutzbedarf-EW-Risiko'!$H$14:$K$17,MATCH(L244,'Anhang1_Schutzbedarf-EW-Risiko'!$G$14:$G$17,0),MATCH(M244,'Anhang1_Schutzbedarf-EW-Risiko'!$H$13:$K$13,0)),"")</f>
        <v/>
      </c>
      <c r="O244" s="148"/>
      <c r="P244" s="22"/>
      <c r="Q244" s="43" t="str">
        <f t="shared" si="18"/>
        <v/>
      </c>
      <c r="R244" s="44" t="str">
        <f t="shared" si="19"/>
        <v/>
      </c>
      <c r="S244" s="21"/>
      <c r="T244" s="21"/>
      <c r="U244" s="267"/>
      <c r="V244" s="21"/>
      <c r="W244" s="21"/>
      <c r="X244" s="42"/>
      <c r="Y244" s="274"/>
    </row>
    <row r="245" spans="2:25" x14ac:dyDescent="0.25">
      <c r="B245" s="240">
        <v>239</v>
      </c>
      <c r="C245" s="22"/>
      <c r="D245" s="22"/>
      <c r="E245" s="22"/>
      <c r="F245" s="22"/>
      <c r="G245" s="22"/>
      <c r="H245" s="22"/>
      <c r="I245" s="22"/>
      <c r="J245" s="22"/>
      <c r="K245" s="22"/>
      <c r="L245" s="39"/>
      <c r="M245" s="40"/>
      <c r="N245" s="41" t="str">
        <f>IF(AND(L245&lt;&gt;"",M245&lt;&gt;""),INDEX('Anhang1_Schutzbedarf-EW-Risiko'!$H$14:$K$17,MATCH(L245,'Anhang1_Schutzbedarf-EW-Risiko'!$G$14:$G$17,0),MATCH(M245,'Anhang1_Schutzbedarf-EW-Risiko'!$H$13:$K$13,0)),"")</f>
        <v/>
      </c>
      <c r="O245" s="148"/>
      <c r="P245" s="22"/>
      <c r="Q245" s="43" t="str">
        <f t="shared" si="18"/>
        <v/>
      </c>
      <c r="R245" s="44" t="str">
        <f t="shared" si="19"/>
        <v/>
      </c>
      <c r="S245" s="21"/>
      <c r="T245" s="21"/>
      <c r="U245" s="267"/>
      <c r="V245" s="21"/>
      <c r="W245" s="21"/>
      <c r="X245" s="42"/>
      <c r="Y245" s="274"/>
    </row>
    <row r="246" spans="2:25" x14ac:dyDescent="0.25">
      <c r="B246" s="240">
        <v>240</v>
      </c>
      <c r="C246" s="22"/>
      <c r="D246" s="22"/>
      <c r="E246" s="22"/>
      <c r="F246" s="22"/>
      <c r="G246" s="22"/>
      <c r="H246" s="22"/>
      <c r="I246" s="22"/>
      <c r="J246" s="22"/>
      <c r="K246" s="22"/>
      <c r="L246" s="39"/>
      <c r="M246" s="40"/>
      <c r="N246" s="41" t="str">
        <f>IF(AND(L246&lt;&gt;"",M246&lt;&gt;""),INDEX('Anhang1_Schutzbedarf-EW-Risiko'!$H$14:$K$17,MATCH(L246,'Anhang1_Schutzbedarf-EW-Risiko'!$G$14:$G$17,0),MATCH(M246,'Anhang1_Schutzbedarf-EW-Risiko'!$H$13:$K$13,0)),"")</f>
        <v/>
      </c>
      <c r="O246" s="148"/>
      <c r="P246" s="22"/>
      <c r="Q246" s="43" t="str">
        <f t="shared" si="18"/>
        <v/>
      </c>
      <c r="R246" s="44" t="str">
        <f t="shared" si="19"/>
        <v/>
      </c>
      <c r="S246" s="21"/>
      <c r="T246" s="21"/>
      <c r="U246" s="267"/>
      <c r="V246" s="21"/>
      <c r="W246" s="21"/>
      <c r="X246" s="42"/>
      <c r="Y246" s="274"/>
    </row>
    <row r="247" spans="2:25" x14ac:dyDescent="0.25">
      <c r="B247" s="240">
        <v>241</v>
      </c>
      <c r="C247" s="22"/>
      <c r="D247" s="22"/>
      <c r="E247" s="22"/>
      <c r="F247" s="22"/>
      <c r="G247" s="22"/>
      <c r="H247" s="22"/>
      <c r="I247" s="22"/>
      <c r="J247" s="22"/>
      <c r="K247" s="22"/>
      <c r="L247" s="39"/>
      <c r="M247" s="40"/>
      <c r="N247" s="41" t="str">
        <f>IF(AND(L247&lt;&gt;"",M247&lt;&gt;""),INDEX('Anhang1_Schutzbedarf-EW-Risiko'!$H$14:$K$17,MATCH(L247,'Anhang1_Schutzbedarf-EW-Risiko'!$G$14:$G$17,0),MATCH(M247,'Anhang1_Schutzbedarf-EW-Risiko'!$H$13:$K$13,0)),"")</f>
        <v/>
      </c>
      <c r="O247" s="148"/>
      <c r="P247" s="22"/>
      <c r="Q247" s="43" t="str">
        <f t="shared" si="18"/>
        <v/>
      </c>
      <c r="R247" s="44" t="str">
        <f t="shared" si="19"/>
        <v/>
      </c>
      <c r="S247" s="21"/>
      <c r="T247" s="21"/>
      <c r="U247" s="267"/>
      <c r="V247" s="21"/>
      <c r="W247" s="21"/>
      <c r="X247" s="42"/>
      <c r="Y247" s="274"/>
    </row>
    <row r="248" spans="2:25" x14ac:dyDescent="0.25">
      <c r="B248" s="240">
        <v>242</v>
      </c>
      <c r="C248" s="22"/>
      <c r="D248" s="22"/>
      <c r="E248" s="22"/>
      <c r="F248" s="22"/>
      <c r="G248" s="22"/>
      <c r="H248" s="22"/>
      <c r="I248" s="22"/>
      <c r="J248" s="22"/>
      <c r="K248" s="22"/>
      <c r="L248" s="39"/>
      <c r="M248" s="40"/>
      <c r="N248" s="41" t="str">
        <f>IF(AND(L248&lt;&gt;"",M248&lt;&gt;""),INDEX('Anhang1_Schutzbedarf-EW-Risiko'!$H$14:$K$17,MATCH(L248,'Anhang1_Schutzbedarf-EW-Risiko'!$G$14:$G$17,0),MATCH(M248,'Anhang1_Schutzbedarf-EW-Risiko'!$H$13:$K$13,0)),"")</f>
        <v/>
      </c>
      <c r="O248" s="148"/>
      <c r="P248" s="22"/>
      <c r="Q248" s="43" t="str">
        <f t="shared" si="18"/>
        <v/>
      </c>
      <c r="R248" s="44" t="str">
        <f t="shared" si="19"/>
        <v/>
      </c>
      <c r="S248" s="21"/>
      <c r="T248" s="21"/>
      <c r="U248" s="267"/>
      <c r="V248" s="21"/>
      <c r="W248" s="21"/>
      <c r="X248" s="42"/>
      <c r="Y248" s="274"/>
    </row>
    <row r="249" spans="2:25" x14ac:dyDescent="0.25">
      <c r="B249" s="240">
        <v>243</v>
      </c>
      <c r="C249" s="22"/>
      <c r="D249" s="22"/>
      <c r="E249" s="22"/>
      <c r="F249" s="22"/>
      <c r="G249" s="22"/>
      <c r="H249" s="22"/>
      <c r="I249" s="22"/>
      <c r="J249" s="22"/>
      <c r="K249" s="22"/>
      <c r="L249" s="39"/>
      <c r="M249" s="40"/>
      <c r="N249" s="41" t="str">
        <f>IF(AND(L249&lt;&gt;"",M249&lt;&gt;""),INDEX('Anhang1_Schutzbedarf-EW-Risiko'!$H$14:$K$17,MATCH(L249,'Anhang1_Schutzbedarf-EW-Risiko'!$G$14:$G$17,0),MATCH(M249,'Anhang1_Schutzbedarf-EW-Risiko'!$H$13:$K$13,0)),"")</f>
        <v/>
      </c>
      <c r="O249" s="148"/>
      <c r="P249" s="22"/>
      <c r="Q249" s="43" t="str">
        <f t="shared" si="18"/>
        <v/>
      </c>
      <c r="R249" s="44" t="str">
        <f t="shared" si="19"/>
        <v/>
      </c>
      <c r="S249" s="21"/>
      <c r="T249" s="21"/>
      <c r="U249" s="267"/>
      <c r="V249" s="21"/>
      <c r="W249" s="21"/>
      <c r="X249" s="42"/>
      <c r="Y249" s="274"/>
    </row>
    <row r="250" spans="2:25" x14ac:dyDescent="0.25">
      <c r="B250" s="240">
        <v>244</v>
      </c>
      <c r="C250" s="22"/>
      <c r="D250" s="22"/>
      <c r="E250" s="22"/>
      <c r="F250" s="22"/>
      <c r="G250" s="22"/>
      <c r="H250" s="22"/>
      <c r="I250" s="22"/>
      <c r="J250" s="22"/>
      <c r="K250" s="22"/>
      <c r="L250" s="39"/>
      <c r="M250" s="40"/>
      <c r="N250" s="41" t="str">
        <f>IF(AND(L250&lt;&gt;"",M250&lt;&gt;""),INDEX('Anhang1_Schutzbedarf-EW-Risiko'!$H$14:$K$17,MATCH(L250,'Anhang1_Schutzbedarf-EW-Risiko'!$G$14:$G$17,0),MATCH(M250,'Anhang1_Schutzbedarf-EW-Risiko'!$H$13:$K$13,0)),"")</f>
        <v/>
      </c>
      <c r="O250" s="148"/>
      <c r="P250" s="22"/>
      <c r="Q250" s="43" t="str">
        <f t="shared" si="18"/>
        <v/>
      </c>
      <c r="R250" s="44" t="str">
        <f t="shared" si="19"/>
        <v/>
      </c>
      <c r="S250" s="21"/>
      <c r="T250" s="21"/>
      <c r="U250" s="267"/>
      <c r="V250" s="21"/>
      <c r="W250" s="21"/>
      <c r="X250" s="42"/>
      <c r="Y250" s="274"/>
    </row>
    <row r="251" spans="2:25" x14ac:dyDescent="0.25">
      <c r="B251" s="240">
        <v>245</v>
      </c>
      <c r="C251" s="22"/>
      <c r="D251" s="22"/>
      <c r="E251" s="22"/>
      <c r="F251" s="22"/>
      <c r="G251" s="22"/>
      <c r="H251" s="22"/>
      <c r="I251" s="22"/>
      <c r="J251" s="22"/>
      <c r="K251" s="22"/>
      <c r="L251" s="39"/>
      <c r="M251" s="40"/>
      <c r="N251" s="41" t="str">
        <f>IF(AND(L251&lt;&gt;"",M251&lt;&gt;""),INDEX('Anhang1_Schutzbedarf-EW-Risiko'!$H$14:$K$17,MATCH(L251,'Anhang1_Schutzbedarf-EW-Risiko'!$G$14:$G$17,0),MATCH(M251,'Anhang1_Schutzbedarf-EW-Risiko'!$H$13:$K$13,0)),"")</f>
        <v/>
      </c>
      <c r="O251" s="148"/>
      <c r="P251" s="22"/>
      <c r="Q251" s="43" t="str">
        <f t="shared" si="18"/>
        <v/>
      </c>
      <c r="R251" s="44" t="str">
        <f t="shared" si="19"/>
        <v/>
      </c>
      <c r="S251" s="21"/>
      <c r="T251" s="21"/>
      <c r="U251" s="267"/>
      <c r="V251" s="21"/>
      <c r="W251" s="21"/>
      <c r="X251" s="42"/>
      <c r="Y251" s="274"/>
    </row>
    <row r="252" spans="2:25" x14ac:dyDescent="0.25">
      <c r="B252" s="240">
        <v>246</v>
      </c>
      <c r="C252" s="22"/>
      <c r="D252" s="22"/>
      <c r="E252" s="22"/>
      <c r="F252" s="22"/>
      <c r="G252" s="22"/>
      <c r="H252" s="22"/>
      <c r="I252" s="22"/>
      <c r="J252" s="22"/>
      <c r="K252" s="22"/>
      <c r="L252" s="39"/>
      <c r="M252" s="40"/>
      <c r="N252" s="41" t="str">
        <f>IF(AND(L252&lt;&gt;"",M252&lt;&gt;""),INDEX('Anhang1_Schutzbedarf-EW-Risiko'!$H$14:$K$17,MATCH(L252,'Anhang1_Schutzbedarf-EW-Risiko'!$G$14:$G$17,0),MATCH(M252,'Anhang1_Schutzbedarf-EW-Risiko'!$H$13:$K$13,0)),"")</f>
        <v/>
      </c>
      <c r="O252" s="148"/>
      <c r="P252" s="22"/>
      <c r="Q252" s="43" t="str">
        <f t="shared" si="18"/>
        <v/>
      </c>
      <c r="R252" s="44" t="str">
        <f t="shared" si="19"/>
        <v/>
      </c>
      <c r="S252" s="21"/>
      <c r="T252" s="21"/>
      <c r="U252" s="267"/>
      <c r="V252" s="21"/>
      <c r="W252" s="21"/>
      <c r="X252" s="42"/>
      <c r="Y252" s="274"/>
    </row>
    <row r="253" spans="2:25" x14ac:dyDescent="0.25">
      <c r="B253" s="240">
        <v>247</v>
      </c>
      <c r="C253" s="22"/>
      <c r="D253" s="22"/>
      <c r="E253" s="22"/>
      <c r="F253" s="22"/>
      <c r="G253" s="22"/>
      <c r="H253" s="22"/>
      <c r="I253" s="22"/>
      <c r="J253" s="22"/>
      <c r="K253" s="22"/>
      <c r="L253" s="39"/>
      <c r="M253" s="40"/>
      <c r="N253" s="41" t="str">
        <f>IF(AND(L253&lt;&gt;"",M253&lt;&gt;""),INDEX('Anhang1_Schutzbedarf-EW-Risiko'!$H$14:$K$17,MATCH(L253,'Anhang1_Schutzbedarf-EW-Risiko'!$G$14:$G$17,0),MATCH(M253,'Anhang1_Schutzbedarf-EW-Risiko'!$H$13:$K$13,0)),"")</f>
        <v/>
      </c>
      <c r="O253" s="148"/>
      <c r="P253" s="22"/>
      <c r="Q253" s="43" t="str">
        <f t="shared" si="18"/>
        <v/>
      </c>
      <c r="R253" s="44" t="str">
        <f t="shared" si="19"/>
        <v/>
      </c>
      <c r="S253" s="21"/>
      <c r="T253" s="21"/>
      <c r="U253" s="267"/>
      <c r="V253" s="21"/>
      <c r="W253" s="21"/>
      <c r="X253" s="42"/>
      <c r="Y253" s="274"/>
    </row>
    <row r="254" spans="2:25" x14ac:dyDescent="0.25">
      <c r="B254" s="240">
        <v>248</v>
      </c>
      <c r="C254" s="22"/>
      <c r="D254" s="22"/>
      <c r="E254" s="22"/>
      <c r="F254" s="22"/>
      <c r="G254" s="22"/>
      <c r="H254" s="22"/>
      <c r="I254" s="22"/>
      <c r="J254" s="22"/>
      <c r="K254" s="22"/>
      <c r="L254" s="39"/>
      <c r="M254" s="40"/>
      <c r="N254" s="41" t="str">
        <f>IF(AND(L254&lt;&gt;"",M254&lt;&gt;""),INDEX('Anhang1_Schutzbedarf-EW-Risiko'!$H$14:$K$17,MATCH(L254,'Anhang1_Schutzbedarf-EW-Risiko'!$G$14:$G$17,0),MATCH(M254,'Anhang1_Schutzbedarf-EW-Risiko'!$H$13:$K$13,0)),"")</f>
        <v/>
      </c>
      <c r="O254" s="148"/>
      <c r="P254" s="22"/>
      <c r="Q254" s="43" t="str">
        <f t="shared" si="18"/>
        <v/>
      </c>
      <c r="R254" s="44" t="str">
        <f t="shared" si="19"/>
        <v/>
      </c>
      <c r="S254" s="21"/>
      <c r="T254" s="21"/>
      <c r="U254" s="267"/>
      <c r="V254" s="21"/>
      <c r="W254" s="21"/>
      <c r="X254" s="42"/>
      <c r="Y254" s="274"/>
    </row>
    <row r="255" spans="2:25" x14ac:dyDescent="0.25">
      <c r="B255" s="240">
        <v>249</v>
      </c>
      <c r="C255" s="22"/>
      <c r="D255" s="22"/>
      <c r="E255" s="22"/>
      <c r="F255" s="22"/>
      <c r="G255" s="22"/>
      <c r="H255" s="22"/>
      <c r="I255" s="22"/>
      <c r="J255" s="22"/>
      <c r="K255" s="22"/>
      <c r="L255" s="39"/>
      <c r="M255" s="40"/>
      <c r="N255" s="41" t="str">
        <f>IF(AND(L255&lt;&gt;"",M255&lt;&gt;""),INDEX('Anhang1_Schutzbedarf-EW-Risiko'!$H$14:$K$17,MATCH(L255,'Anhang1_Schutzbedarf-EW-Risiko'!$G$14:$G$17,0),MATCH(M255,'Anhang1_Schutzbedarf-EW-Risiko'!$H$13:$K$13,0)),"")</f>
        <v/>
      </c>
      <c r="O255" s="148"/>
      <c r="P255" s="22"/>
      <c r="Q255" s="43" t="str">
        <f t="shared" si="18"/>
        <v/>
      </c>
      <c r="R255" s="44" t="str">
        <f t="shared" si="19"/>
        <v/>
      </c>
      <c r="S255" s="21"/>
      <c r="T255" s="21"/>
      <c r="U255" s="267"/>
      <c r="V255" s="21"/>
      <c r="W255" s="21"/>
      <c r="X255" s="42"/>
      <c r="Y255" s="274"/>
    </row>
    <row r="256" spans="2:25" x14ac:dyDescent="0.25">
      <c r="B256" s="240">
        <v>250</v>
      </c>
      <c r="C256" s="22"/>
      <c r="D256" s="22"/>
      <c r="E256" s="22"/>
      <c r="F256" s="22"/>
      <c r="G256" s="22"/>
      <c r="H256" s="22"/>
      <c r="I256" s="22"/>
      <c r="J256" s="22"/>
      <c r="K256" s="22"/>
      <c r="L256" s="39"/>
      <c r="M256" s="40"/>
      <c r="N256" s="41" t="str">
        <f>IF(AND(L256&lt;&gt;"",M256&lt;&gt;""),INDEX('Anhang1_Schutzbedarf-EW-Risiko'!$H$14:$K$17,MATCH(L256,'Anhang1_Schutzbedarf-EW-Risiko'!$G$14:$G$17,0),MATCH(M256,'Anhang1_Schutzbedarf-EW-Risiko'!$H$13:$K$13,0)),"")</f>
        <v/>
      </c>
      <c r="O256" s="148"/>
      <c r="P256" s="22"/>
      <c r="Q256" s="43" t="str">
        <f t="shared" si="18"/>
        <v/>
      </c>
      <c r="R256" s="44" t="str">
        <f t="shared" si="19"/>
        <v/>
      </c>
      <c r="S256" s="21"/>
      <c r="T256" s="21"/>
      <c r="U256" s="267"/>
      <c r="V256" s="21"/>
      <c r="W256" s="21"/>
      <c r="X256" s="42"/>
      <c r="Y256" s="274"/>
    </row>
    <row r="257" spans="2:25" x14ac:dyDescent="0.25">
      <c r="B257" s="240">
        <v>251</v>
      </c>
      <c r="C257" s="22"/>
      <c r="D257" s="22"/>
      <c r="E257" s="22"/>
      <c r="F257" s="22"/>
      <c r="G257" s="22"/>
      <c r="H257" s="22"/>
      <c r="I257" s="22"/>
      <c r="J257" s="22"/>
      <c r="K257" s="22"/>
      <c r="L257" s="39"/>
      <c r="M257" s="40"/>
      <c r="N257" s="41" t="str">
        <f>IF(AND(L257&lt;&gt;"",M257&lt;&gt;""),INDEX('Anhang1_Schutzbedarf-EW-Risiko'!$H$14:$K$17,MATCH(L257,'Anhang1_Schutzbedarf-EW-Risiko'!$G$14:$G$17,0),MATCH(M257,'Anhang1_Schutzbedarf-EW-Risiko'!$H$13:$K$13,0)),"")</f>
        <v/>
      </c>
      <c r="O257" s="148"/>
      <c r="P257" s="22"/>
      <c r="Q257" s="43" t="str">
        <f t="shared" si="18"/>
        <v/>
      </c>
      <c r="R257" s="44" t="str">
        <f t="shared" si="19"/>
        <v/>
      </c>
      <c r="S257" s="21"/>
      <c r="T257" s="21"/>
      <c r="U257" s="267"/>
      <c r="V257" s="21"/>
      <c r="W257" s="21"/>
      <c r="X257" s="42"/>
      <c r="Y257" s="274"/>
    </row>
    <row r="258" spans="2:25" x14ac:dyDescent="0.25">
      <c r="B258" s="240">
        <v>252</v>
      </c>
      <c r="C258" s="22"/>
      <c r="D258" s="22"/>
      <c r="E258" s="22"/>
      <c r="F258" s="22"/>
      <c r="G258" s="22"/>
      <c r="H258" s="22"/>
      <c r="I258" s="22"/>
      <c r="J258" s="22"/>
      <c r="K258" s="22"/>
      <c r="L258" s="39"/>
      <c r="M258" s="40"/>
      <c r="N258" s="41" t="str">
        <f>IF(AND(L258&lt;&gt;"",M258&lt;&gt;""),INDEX('Anhang1_Schutzbedarf-EW-Risiko'!$H$14:$K$17,MATCH(L258,'Anhang1_Schutzbedarf-EW-Risiko'!$G$14:$G$17,0),MATCH(M258,'Anhang1_Schutzbedarf-EW-Risiko'!$H$13:$K$13,0)),"")</f>
        <v/>
      </c>
      <c r="O258" s="148"/>
      <c r="P258" s="22"/>
      <c r="Q258" s="43" t="str">
        <f t="shared" si="18"/>
        <v/>
      </c>
      <c r="R258" s="44" t="str">
        <f t="shared" si="19"/>
        <v/>
      </c>
      <c r="S258" s="21"/>
      <c r="T258" s="21"/>
      <c r="U258" s="267"/>
      <c r="V258" s="21"/>
      <c r="W258" s="21"/>
      <c r="X258" s="42"/>
      <c r="Y258" s="274"/>
    </row>
    <row r="259" spans="2:25" x14ac:dyDescent="0.25">
      <c r="B259" s="240">
        <v>253</v>
      </c>
      <c r="C259" s="22"/>
      <c r="D259" s="22"/>
      <c r="E259" s="22"/>
      <c r="F259" s="22"/>
      <c r="G259" s="22"/>
      <c r="H259" s="22"/>
      <c r="I259" s="22"/>
      <c r="J259" s="22"/>
      <c r="K259" s="22"/>
      <c r="L259" s="39"/>
      <c r="M259" s="40"/>
      <c r="N259" s="41" t="str">
        <f>IF(AND(L259&lt;&gt;"",M259&lt;&gt;""),INDEX('Anhang1_Schutzbedarf-EW-Risiko'!$H$14:$K$17,MATCH(L259,'Anhang1_Schutzbedarf-EW-Risiko'!$G$14:$G$17,0),MATCH(M259,'Anhang1_Schutzbedarf-EW-Risiko'!$H$13:$K$13,0)),"")</f>
        <v/>
      </c>
      <c r="O259" s="148"/>
      <c r="P259" s="22"/>
      <c r="Q259" s="43" t="str">
        <f t="shared" si="18"/>
        <v/>
      </c>
      <c r="R259" s="44" t="str">
        <f t="shared" si="19"/>
        <v/>
      </c>
      <c r="S259" s="21"/>
      <c r="T259" s="21"/>
      <c r="U259" s="267"/>
      <c r="V259" s="21"/>
      <c r="W259" s="21"/>
      <c r="X259" s="42"/>
      <c r="Y259" s="274"/>
    </row>
    <row r="260" spans="2:25" x14ac:dyDescent="0.25">
      <c r="B260" s="240">
        <v>254</v>
      </c>
      <c r="C260" s="22"/>
      <c r="D260" s="22"/>
      <c r="E260" s="22"/>
      <c r="F260" s="22"/>
      <c r="G260" s="22"/>
      <c r="H260" s="22"/>
      <c r="I260" s="22"/>
      <c r="J260" s="22"/>
      <c r="K260" s="22"/>
      <c r="L260" s="39"/>
      <c r="M260" s="40"/>
      <c r="N260" s="41" t="str">
        <f>IF(AND(L260&lt;&gt;"",M260&lt;&gt;""),INDEX('Anhang1_Schutzbedarf-EW-Risiko'!$H$14:$K$17,MATCH(L260,'Anhang1_Schutzbedarf-EW-Risiko'!$G$14:$G$17,0),MATCH(M260,'Anhang1_Schutzbedarf-EW-Risiko'!$H$13:$K$13,0)),"")</f>
        <v/>
      </c>
      <c r="O260" s="148"/>
      <c r="P260" s="22"/>
      <c r="Q260" s="43" t="str">
        <f t="shared" si="18"/>
        <v/>
      </c>
      <c r="R260" s="44" t="str">
        <f t="shared" si="19"/>
        <v/>
      </c>
      <c r="S260" s="21"/>
      <c r="T260" s="21"/>
      <c r="U260" s="267"/>
      <c r="V260" s="21"/>
      <c r="W260" s="21"/>
      <c r="X260" s="42"/>
      <c r="Y260" s="274"/>
    </row>
    <row r="261" spans="2:25" x14ac:dyDescent="0.25">
      <c r="B261" s="240">
        <v>255</v>
      </c>
      <c r="C261" s="22"/>
      <c r="D261" s="22"/>
      <c r="E261" s="22"/>
      <c r="F261" s="22"/>
      <c r="G261" s="22"/>
      <c r="H261" s="22"/>
      <c r="I261" s="22"/>
      <c r="J261" s="22"/>
      <c r="K261" s="22"/>
      <c r="L261" s="39"/>
      <c r="M261" s="40"/>
      <c r="N261" s="41" t="str">
        <f>IF(AND(L261&lt;&gt;"",M261&lt;&gt;""),INDEX('Anhang1_Schutzbedarf-EW-Risiko'!$H$14:$K$17,MATCH(L261,'Anhang1_Schutzbedarf-EW-Risiko'!$G$14:$G$17,0),MATCH(M261,'Anhang1_Schutzbedarf-EW-Risiko'!$H$13:$K$13,0)),"")</f>
        <v/>
      </c>
      <c r="O261" s="148"/>
      <c r="P261" s="22"/>
      <c r="Q261" s="43" t="str">
        <f t="shared" si="18"/>
        <v/>
      </c>
      <c r="R261" s="44" t="str">
        <f t="shared" si="19"/>
        <v/>
      </c>
      <c r="S261" s="21"/>
      <c r="T261" s="21"/>
      <c r="U261" s="267"/>
      <c r="V261" s="21"/>
      <c r="W261" s="21"/>
      <c r="X261" s="42"/>
      <c r="Y261" s="274"/>
    </row>
    <row r="262" spans="2:25" x14ac:dyDescent="0.25">
      <c r="B262" s="240">
        <v>256</v>
      </c>
      <c r="C262" s="22"/>
      <c r="D262" s="22"/>
      <c r="E262" s="22"/>
      <c r="F262" s="22"/>
      <c r="G262" s="22"/>
      <c r="H262" s="22"/>
      <c r="I262" s="22"/>
      <c r="J262" s="22"/>
      <c r="K262" s="22"/>
      <c r="L262" s="39"/>
      <c r="M262" s="40"/>
      <c r="N262" s="41" t="str">
        <f>IF(AND(L262&lt;&gt;"",M262&lt;&gt;""),INDEX('Anhang1_Schutzbedarf-EW-Risiko'!$H$14:$K$17,MATCH(L262,'Anhang1_Schutzbedarf-EW-Risiko'!$G$14:$G$17,0),MATCH(M262,'Anhang1_Schutzbedarf-EW-Risiko'!$H$13:$K$13,0)),"")</f>
        <v/>
      </c>
      <c r="O262" s="148"/>
      <c r="P262" s="22"/>
      <c r="Q262" s="43" t="str">
        <f t="shared" ref="Q262:Q325" si="20">IF(L262="gering","normal",IF(L262="normal","normal",IF(L262="hoch","hoch",IF(L262="sehr hoch","hoch",""))))</f>
        <v/>
      </c>
      <c r="R262" s="44" t="str">
        <f t="shared" ref="R262:R325" si="21">IF(L262="gering","DSK I",IF(L262="normal","DSK II",IF(L262="hoch","DSK III",IF(L262="sehr hoch","DSK III",""))))</f>
        <v/>
      </c>
      <c r="S262" s="21"/>
      <c r="T262" s="21"/>
      <c r="U262" s="267"/>
      <c r="V262" s="21"/>
      <c r="W262" s="21"/>
      <c r="X262" s="42"/>
      <c r="Y262" s="274"/>
    </row>
    <row r="263" spans="2:25" x14ac:dyDescent="0.25">
      <c r="B263" s="240">
        <v>257</v>
      </c>
      <c r="C263" s="22"/>
      <c r="D263" s="22"/>
      <c r="E263" s="22"/>
      <c r="F263" s="22"/>
      <c r="G263" s="22"/>
      <c r="H263" s="22"/>
      <c r="I263" s="22"/>
      <c r="J263" s="22"/>
      <c r="K263" s="22"/>
      <c r="L263" s="39"/>
      <c r="M263" s="40"/>
      <c r="N263" s="41" t="str">
        <f>IF(AND(L263&lt;&gt;"",M263&lt;&gt;""),INDEX('Anhang1_Schutzbedarf-EW-Risiko'!$H$14:$K$17,MATCH(L263,'Anhang1_Schutzbedarf-EW-Risiko'!$G$14:$G$17,0),MATCH(M263,'Anhang1_Schutzbedarf-EW-Risiko'!$H$13:$K$13,0)),"")</f>
        <v/>
      </c>
      <c r="O263" s="148"/>
      <c r="P263" s="22"/>
      <c r="Q263" s="43" t="str">
        <f t="shared" si="20"/>
        <v/>
      </c>
      <c r="R263" s="44" t="str">
        <f t="shared" si="21"/>
        <v/>
      </c>
      <c r="S263" s="21"/>
      <c r="T263" s="21"/>
      <c r="U263" s="267"/>
      <c r="V263" s="21"/>
      <c r="W263" s="21"/>
      <c r="X263" s="42"/>
      <c r="Y263" s="274"/>
    </row>
    <row r="264" spans="2:25" x14ac:dyDescent="0.25">
      <c r="B264" s="240">
        <v>258</v>
      </c>
      <c r="C264" s="22"/>
      <c r="D264" s="22"/>
      <c r="E264" s="22"/>
      <c r="F264" s="22"/>
      <c r="G264" s="22"/>
      <c r="H264" s="22"/>
      <c r="I264" s="22"/>
      <c r="J264" s="22"/>
      <c r="K264" s="22"/>
      <c r="L264" s="39"/>
      <c r="M264" s="40"/>
      <c r="N264" s="41" t="str">
        <f>IF(AND(L264&lt;&gt;"",M264&lt;&gt;""),INDEX('Anhang1_Schutzbedarf-EW-Risiko'!$H$14:$K$17,MATCH(L264,'Anhang1_Schutzbedarf-EW-Risiko'!$G$14:$G$17,0),MATCH(M264,'Anhang1_Schutzbedarf-EW-Risiko'!$H$13:$K$13,0)),"")</f>
        <v/>
      </c>
      <c r="O264" s="148"/>
      <c r="P264" s="22"/>
      <c r="Q264" s="43" t="str">
        <f t="shared" si="20"/>
        <v/>
      </c>
      <c r="R264" s="44" t="str">
        <f t="shared" si="21"/>
        <v/>
      </c>
      <c r="S264" s="21"/>
      <c r="T264" s="21"/>
      <c r="U264" s="267"/>
      <c r="V264" s="21"/>
      <c r="W264" s="21"/>
      <c r="X264" s="42"/>
      <c r="Y264" s="274"/>
    </row>
    <row r="265" spans="2:25" x14ac:dyDescent="0.25">
      <c r="B265" s="240">
        <v>259</v>
      </c>
      <c r="C265" s="22"/>
      <c r="D265" s="22"/>
      <c r="E265" s="22"/>
      <c r="F265" s="22"/>
      <c r="G265" s="22"/>
      <c r="H265" s="22"/>
      <c r="I265" s="22"/>
      <c r="J265" s="22"/>
      <c r="K265" s="22"/>
      <c r="L265" s="39"/>
      <c r="M265" s="40"/>
      <c r="N265" s="41" t="str">
        <f>IF(AND(L265&lt;&gt;"",M265&lt;&gt;""),INDEX('Anhang1_Schutzbedarf-EW-Risiko'!$H$14:$K$17,MATCH(L265,'Anhang1_Schutzbedarf-EW-Risiko'!$G$14:$G$17,0),MATCH(M265,'Anhang1_Schutzbedarf-EW-Risiko'!$H$13:$K$13,0)),"")</f>
        <v/>
      </c>
      <c r="O265" s="148"/>
      <c r="P265" s="22"/>
      <c r="Q265" s="43" t="str">
        <f t="shared" si="20"/>
        <v/>
      </c>
      <c r="R265" s="44" t="str">
        <f t="shared" si="21"/>
        <v/>
      </c>
      <c r="S265" s="21"/>
      <c r="T265" s="21"/>
      <c r="U265" s="267"/>
      <c r="V265" s="21"/>
      <c r="W265" s="21"/>
      <c r="X265" s="42"/>
      <c r="Y265" s="274"/>
    </row>
    <row r="266" spans="2:25" x14ac:dyDescent="0.25">
      <c r="B266" s="240">
        <v>260</v>
      </c>
      <c r="C266" s="22"/>
      <c r="D266" s="22"/>
      <c r="E266" s="22"/>
      <c r="F266" s="22"/>
      <c r="G266" s="22"/>
      <c r="H266" s="22"/>
      <c r="I266" s="22"/>
      <c r="J266" s="22"/>
      <c r="K266" s="22"/>
      <c r="L266" s="39"/>
      <c r="M266" s="40"/>
      <c r="N266" s="41" t="str">
        <f>IF(AND(L266&lt;&gt;"",M266&lt;&gt;""),INDEX('Anhang1_Schutzbedarf-EW-Risiko'!$H$14:$K$17,MATCH(L266,'Anhang1_Schutzbedarf-EW-Risiko'!$G$14:$G$17,0),MATCH(M266,'Anhang1_Schutzbedarf-EW-Risiko'!$H$13:$K$13,0)),"")</f>
        <v/>
      </c>
      <c r="O266" s="148"/>
      <c r="P266" s="22"/>
      <c r="Q266" s="43" t="str">
        <f t="shared" si="20"/>
        <v/>
      </c>
      <c r="R266" s="44" t="str">
        <f t="shared" si="21"/>
        <v/>
      </c>
      <c r="S266" s="21"/>
      <c r="T266" s="21"/>
      <c r="U266" s="267"/>
      <c r="V266" s="21"/>
      <c r="W266" s="21"/>
      <c r="X266" s="42"/>
      <c r="Y266" s="274"/>
    </row>
    <row r="267" spans="2:25" x14ac:dyDescent="0.25">
      <c r="B267" s="240">
        <v>261</v>
      </c>
      <c r="C267" s="22"/>
      <c r="D267" s="22"/>
      <c r="E267" s="22"/>
      <c r="F267" s="22"/>
      <c r="G267" s="22"/>
      <c r="H267" s="22"/>
      <c r="I267" s="22"/>
      <c r="J267" s="22"/>
      <c r="K267" s="22"/>
      <c r="L267" s="39"/>
      <c r="M267" s="40"/>
      <c r="N267" s="41" t="str">
        <f>IF(AND(L267&lt;&gt;"",M267&lt;&gt;""),INDEX('Anhang1_Schutzbedarf-EW-Risiko'!$H$14:$K$17,MATCH(L267,'Anhang1_Schutzbedarf-EW-Risiko'!$G$14:$G$17,0),MATCH(M267,'Anhang1_Schutzbedarf-EW-Risiko'!$H$13:$K$13,0)),"")</f>
        <v/>
      </c>
      <c r="O267" s="148"/>
      <c r="P267" s="22"/>
      <c r="Q267" s="43" t="str">
        <f t="shared" si="20"/>
        <v/>
      </c>
      <c r="R267" s="44" t="str">
        <f t="shared" si="21"/>
        <v/>
      </c>
      <c r="S267" s="21"/>
      <c r="T267" s="21"/>
      <c r="U267" s="267"/>
      <c r="V267" s="21"/>
      <c r="W267" s="21"/>
      <c r="X267" s="42"/>
      <c r="Y267" s="274"/>
    </row>
    <row r="268" spans="2:25" x14ac:dyDescent="0.25">
      <c r="B268" s="240">
        <v>262</v>
      </c>
      <c r="C268" s="22"/>
      <c r="D268" s="22"/>
      <c r="E268" s="22"/>
      <c r="F268" s="22"/>
      <c r="G268" s="22"/>
      <c r="H268" s="22"/>
      <c r="I268" s="22"/>
      <c r="J268" s="22"/>
      <c r="K268" s="22"/>
      <c r="L268" s="39"/>
      <c r="M268" s="40"/>
      <c r="N268" s="41" t="str">
        <f>IF(AND(L268&lt;&gt;"",M268&lt;&gt;""),INDEX('Anhang1_Schutzbedarf-EW-Risiko'!$H$14:$K$17,MATCH(L268,'Anhang1_Schutzbedarf-EW-Risiko'!$G$14:$G$17,0),MATCH(M268,'Anhang1_Schutzbedarf-EW-Risiko'!$H$13:$K$13,0)),"")</f>
        <v/>
      </c>
      <c r="O268" s="148"/>
      <c r="P268" s="22"/>
      <c r="Q268" s="43" t="str">
        <f t="shared" si="20"/>
        <v/>
      </c>
      <c r="R268" s="44" t="str">
        <f t="shared" si="21"/>
        <v/>
      </c>
      <c r="S268" s="21"/>
      <c r="T268" s="21"/>
      <c r="U268" s="267"/>
      <c r="V268" s="21"/>
      <c r="W268" s="21"/>
      <c r="X268" s="42"/>
      <c r="Y268" s="274"/>
    </row>
    <row r="269" spans="2:25" x14ac:dyDescent="0.25">
      <c r="B269" s="240">
        <v>263</v>
      </c>
      <c r="C269" s="22"/>
      <c r="D269" s="22"/>
      <c r="E269" s="22"/>
      <c r="F269" s="22"/>
      <c r="G269" s="22"/>
      <c r="H269" s="22"/>
      <c r="I269" s="22"/>
      <c r="J269" s="22"/>
      <c r="K269" s="22"/>
      <c r="L269" s="39"/>
      <c r="M269" s="40"/>
      <c r="N269" s="41" t="str">
        <f>IF(AND(L269&lt;&gt;"",M269&lt;&gt;""),INDEX('Anhang1_Schutzbedarf-EW-Risiko'!$H$14:$K$17,MATCH(L269,'Anhang1_Schutzbedarf-EW-Risiko'!$G$14:$G$17,0),MATCH(M269,'Anhang1_Schutzbedarf-EW-Risiko'!$H$13:$K$13,0)),"")</f>
        <v/>
      </c>
      <c r="O269" s="148"/>
      <c r="P269" s="22"/>
      <c r="Q269" s="43" t="str">
        <f t="shared" si="20"/>
        <v/>
      </c>
      <c r="R269" s="44" t="str">
        <f t="shared" si="21"/>
        <v/>
      </c>
      <c r="S269" s="21"/>
      <c r="T269" s="21"/>
      <c r="U269" s="267"/>
      <c r="V269" s="21"/>
      <c r="W269" s="21"/>
      <c r="X269" s="42"/>
      <c r="Y269" s="274"/>
    </row>
    <row r="270" spans="2:25" x14ac:dyDescent="0.25">
      <c r="B270" s="240">
        <v>264</v>
      </c>
      <c r="C270" s="22"/>
      <c r="D270" s="22"/>
      <c r="E270" s="22"/>
      <c r="F270" s="22"/>
      <c r="G270" s="22"/>
      <c r="H270" s="22"/>
      <c r="I270" s="22"/>
      <c r="J270" s="22"/>
      <c r="K270" s="22"/>
      <c r="L270" s="39"/>
      <c r="M270" s="40"/>
      <c r="N270" s="41" t="str">
        <f>IF(AND(L270&lt;&gt;"",M270&lt;&gt;""),INDEX('Anhang1_Schutzbedarf-EW-Risiko'!$H$14:$K$17,MATCH(L270,'Anhang1_Schutzbedarf-EW-Risiko'!$G$14:$G$17,0),MATCH(M270,'Anhang1_Schutzbedarf-EW-Risiko'!$H$13:$K$13,0)),"")</f>
        <v/>
      </c>
      <c r="O270" s="148"/>
      <c r="P270" s="22"/>
      <c r="Q270" s="43" t="str">
        <f t="shared" si="20"/>
        <v/>
      </c>
      <c r="R270" s="44" t="str">
        <f t="shared" si="21"/>
        <v/>
      </c>
      <c r="S270" s="21"/>
      <c r="T270" s="21"/>
      <c r="U270" s="267"/>
      <c r="V270" s="21"/>
      <c r="W270" s="21"/>
      <c r="X270" s="42"/>
      <c r="Y270" s="274"/>
    </row>
    <row r="271" spans="2:25" x14ac:dyDescent="0.25">
      <c r="B271" s="240">
        <v>265</v>
      </c>
      <c r="C271" s="22"/>
      <c r="D271" s="22"/>
      <c r="E271" s="22"/>
      <c r="F271" s="22"/>
      <c r="G271" s="22"/>
      <c r="H271" s="22"/>
      <c r="I271" s="22"/>
      <c r="J271" s="22"/>
      <c r="K271" s="22"/>
      <c r="L271" s="39"/>
      <c r="M271" s="40"/>
      <c r="N271" s="41" t="str">
        <f>IF(AND(L271&lt;&gt;"",M271&lt;&gt;""),INDEX('Anhang1_Schutzbedarf-EW-Risiko'!$H$14:$K$17,MATCH(L271,'Anhang1_Schutzbedarf-EW-Risiko'!$G$14:$G$17,0),MATCH(M271,'Anhang1_Schutzbedarf-EW-Risiko'!$H$13:$K$13,0)),"")</f>
        <v/>
      </c>
      <c r="O271" s="148"/>
      <c r="P271" s="22"/>
      <c r="Q271" s="43" t="str">
        <f t="shared" si="20"/>
        <v/>
      </c>
      <c r="R271" s="44" t="str">
        <f t="shared" si="21"/>
        <v/>
      </c>
      <c r="S271" s="21"/>
      <c r="T271" s="21"/>
      <c r="U271" s="267"/>
      <c r="V271" s="21"/>
      <c r="W271" s="21"/>
      <c r="X271" s="42"/>
      <c r="Y271" s="274"/>
    </row>
    <row r="272" spans="2:25" x14ac:dyDescent="0.25">
      <c r="B272" s="240">
        <v>266</v>
      </c>
      <c r="C272" s="22"/>
      <c r="D272" s="22"/>
      <c r="E272" s="22"/>
      <c r="F272" s="22"/>
      <c r="G272" s="22"/>
      <c r="H272" s="22"/>
      <c r="I272" s="22"/>
      <c r="J272" s="22"/>
      <c r="K272" s="22"/>
      <c r="L272" s="39"/>
      <c r="M272" s="40"/>
      <c r="N272" s="41" t="str">
        <f>IF(AND(L272&lt;&gt;"",M272&lt;&gt;""),INDEX('Anhang1_Schutzbedarf-EW-Risiko'!$H$14:$K$17,MATCH(L272,'Anhang1_Schutzbedarf-EW-Risiko'!$G$14:$G$17,0),MATCH(M272,'Anhang1_Schutzbedarf-EW-Risiko'!$H$13:$K$13,0)),"")</f>
        <v/>
      </c>
      <c r="O272" s="148"/>
      <c r="P272" s="22"/>
      <c r="Q272" s="43" t="str">
        <f t="shared" si="20"/>
        <v/>
      </c>
      <c r="R272" s="44" t="str">
        <f t="shared" si="21"/>
        <v/>
      </c>
      <c r="S272" s="21"/>
      <c r="T272" s="21"/>
      <c r="U272" s="267"/>
      <c r="V272" s="21"/>
      <c r="W272" s="21"/>
      <c r="X272" s="42"/>
      <c r="Y272" s="274"/>
    </row>
    <row r="273" spans="2:25" x14ac:dyDescent="0.25">
      <c r="B273" s="240">
        <v>267</v>
      </c>
      <c r="C273" s="22"/>
      <c r="D273" s="22"/>
      <c r="E273" s="22"/>
      <c r="F273" s="22"/>
      <c r="G273" s="22"/>
      <c r="H273" s="22"/>
      <c r="I273" s="22"/>
      <c r="J273" s="22"/>
      <c r="K273" s="22"/>
      <c r="L273" s="39"/>
      <c r="M273" s="40"/>
      <c r="N273" s="41" t="str">
        <f>IF(AND(L273&lt;&gt;"",M273&lt;&gt;""),INDEX('Anhang1_Schutzbedarf-EW-Risiko'!$H$14:$K$17,MATCH(L273,'Anhang1_Schutzbedarf-EW-Risiko'!$G$14:$G$17,0),MATCH(M273,'Anhang1_Schutzbedarf-EW-Risiko'!$H$13:$K$13,0)),"")</f>
        <v/>
      </c>
      <c r="O273" s="148"/>
      <c r="P273" s="22"/>
      <c r="Q273" s="43" t="str">
        <f t="shared" si="20"/>
        <v/>
      </c>
      <c r="R273" s="44" t="str">
        <f t="shared" si="21"/>
        <v/>
      </c>
      <c r="S273" s="21"/>
      <c r="T273" s="21"/>
      <c r="U273" s="267"/>
      <c r="V273" s="21"/>
      <c r="W273" s="21"/>
      <c r="X273" s="42"/>
      <c r="Y273" s="274"/>
    </row>
    <row r="274" spans="2:25" x14ac:dyDescent="0.25">
      <c r="B274" s="240">
        <v>268</v>
      </c>
      <c r="C274" s="22"/>
      <c r="D274" s="22"/>
      <c r="E274" s="22"/>
      <c r="F274" s="22"/>
      <c r="G274" s="22"/>
      <c r="H274" s="22"/>
      <c r="I274" s="22"/>
      <c r="J274" s="22"/>
      <c r="K274" s="22"/>
      <c r="L274" s="39"/>
      <c r="M274" s="40"/>
      <c r="N274" s="41" t="str">
        <f>IF(AND(L274&lt;&gt;"",M274&lt;&gt;""),INDEX('Anhang1_Schutzbedarf-EW-Risiko'!$H$14:$K$17,MATCH(L274,'Anhang1_Schutzbedarf-EW-Risiko'!$G$14:$G$17,0),MATCH(M274,'Anhang1_Schutzbedarf-EW-Risiko'!$H$13:$K$13,0)),"")</f>
        <v/>
      </c>
      <c r="O274" s="148"/>
      <c r="P274" s="22"/>
      <c r="Q274" s="43" t="str">
        <f t="shared" si="20"/>
        <v/>
      </c>
      <c r="R274" s="44" t="str">
        <f t="shared" si="21"/>
        <v/>
      </c>
      <c r="S274" s="21"/>
      <c r="T274" s="21"/>
      <c r="U274" s="267"/>
      <c r="V274" s="21"/>
      <c r="W274" s="21"/>
      <c r="X274" s="42"/>
      <c r="Y274" s="274"/>
    </row>
    <row r="275" spans="2:25" x14ac:dyDescent="0.25">
      <c r="B275" s="240">
        <v>269</v>
      </c>
      <c r="C275" s="22"/>
      <c r="D275" s="22"/>
      <c r="E275" s="22"/>
      <c r="F275" s="22"/>
      <c r="G275" s="22"/>
      <c r="H275" s="22"/>
      <c r="I275" s="22"/>
      <c r="J275" s="22"/>
      <c r="K275" s="22"/>
      <c r="L275" s="39"/>
      <c r="M275" s="40"/>
      <c r="N275" s="41" t="str">
        <f>IF(AND(L275&lt;&gt;"",M275&lt;&gt;""),INDEX('Anhang1_Schutzbedarf-EW-Risiko'!$H$14:$K$17,MATCH(L275,'Anhang1_Schutzbedarf-EW-Risiko'!$G$14:$G$17,0),MATCH(M275,'Anhang1_Schutzbedarf-EW-Risiko'!$H$13:$K$13,0)),"")</f>
        <v/>
      </c>
      <c r="O275" s="148"/>
      <c r="P275" s="22"/>
      <c r="Q275" s="43" t="str">
        <f t="shared" si="20"/>
        <v/>
      </c>
      <c r="R275" s="44" t="str">
        <f t="shared" si="21"/>
        <v/>
      </c>
      <c r="S275" s="21"/>
      <c r="T275" s="21"/>
      <c r="U275" s="267"/>
      <c r="V275" s="21"/>
      <c r="W275" s="21"/>
      <c r="X275" s="42"/>
      <c r="Y275" s="274"/>
    </row>
    <row r="276" spans="2:25" x14ac:dyDescent="0.25">
      <c r="B276" s="240">
        <v>270</v>
      </c>
      <c r="C276" s="22"/>
      <c r="D276" s="22"/>
      <c r="E276" s="22"/>
      <c r="F276" s="22"/>
      <c r="G276" s="22"/>
      <c r="H276" s="22"/>
      <c r="I276" s="22"/>
      <c r="J276" s="22"/>
      <c r="K276" s="22"/>
      <c r="L276" s="39"/>
      <c r="M276" s="40"/>
      <c r="N276" s="41" t="str">
        <f>IF(AND(L276&lt;&gt;"",M276&lt;&gt;""),INDEX('Anhang1_Schutzbedarf-EW-Risiko'!$H$14:$K$17,MATCH(L276,'Anhang1_Schutzbedarf-EW-Risiko'!$G$14:$G$17,0),MATCH(M276,'Anhang1_Schutzbedarf-EW-Risiko'!$H$13:$K$13,0)),"")</f>
        <v/>
      </c>
      <c r="O276" s="148"/>
      <c r="P276" s="22"/>
      <c r="Q276" s="43" t="str">
        <f t="shared" si="20"/>
        <v/>
      </c>
      <c r="R276" s="44" t="str">
        <f t="shared" si="21"/>
        <v/>
      </c>
      <c r="S276" s="21"/>
      <c r="T276" s="21"/>
      <c r="U276" s="267"/>
      <c r="V276" s="21"/>
      <c r="W276" s="21"/>
      <c r="X276" s="42"/>
      <c r="Y276" s="274"/>
    </row>
    <row r="277" spans="2:25" x14ac:dyDescent="0.25">
      <c r="B277" s="240">
        <v>271</v>
      </c>
      <c r="C277" s="22"/>
      <c r="D277" s="22"/>
      <c r="E277" s="22"/>
      <c r="F277" s="22"/>
      <c r="G277" s="22"/>
      <c r="H277" s="22"/>
      <c r="I277" s="22"/>
      <c r="J277" s="22"/>
      <c r="K277" s="22"/>
      <c r="L277" s="39"/>
      <c r="M277" s="40"/>
      <c r="N277" s="41" t="str">
        <f>IF(AND(L277&lt;&gt;"",M277&lt;&gt;""),INDEX('Anhang1_Schutzbedarf-EW-Risiko'!$H$14:$K$17,MATCH(L277,'Anhang1_Schutzbedarf-EW-Risiko'!$G$14:$G$17,0),MATCH(M277,'Anhang1_Schutzbedarf-EW-Risiko'!$H$13:$K$13,0)),"")</f>
        <v/>
      </c>
      <c r="O277" s="148"/>
      <c r="P277" s="22"/>
      <c r="Q277" s="43" t="str">
        <f t="shared" si="20"/>
        <v/>
      </c>
      <c r="R277" s="44" t="str">
        <f t="shared" si="21"/>
        <v/>
      </c>
      <c r="S277" s="21"/>
      <c r="T277" s="21"/>
      <c r="U277" s="267"/>
      <c r="V277" s="21"/>
      <c r="W277" s="21"/>
      <c r="X277" s="42"/>
      <c r="Y277" s="274"/>
    </row>
    <row r="278" spans="2:25" x14ac:dyDescent="0.25">
      <c r="B278" s="240">
        <v>272</v>
      </c>
      <c r="C278" s="22"/>
      <c r="D278" s="22"/>
      <c r="E278" s="22"/>
      <c r="F278" s="22"/>
      <c r="G278" s="22"/>
      <c r="H278" s="22"/>
      <c r="I278" s="22"/>
      <c r="J278" s="22"/>
      <c r="K278" s="22"/>
      <c r="L278" s="39"/>
      <c r="M278" s="40"/>
      <c r="N278" s="41" t="str">
        <f>IF(AND(L278&lt;&gt;"",M278&lt;&gt;""),INDEX('Anhang1_Schutzbedarf-EW-Risiko'!$H$14:$K$17,MATCH(L278,'Anhang1_Schutzbedarf-EW-Risiko'!$G$14:$G$17,0),MATCH(M278,'Anhang1_Schutzbedarf-EW-Risiko'!$H$13:$K$13,0)),"")</f>
        <v/>
      </c>
      <c r="O278" s="148"/>
      <c r="P278" s="22"/>
      <c r="Q278" s="43" t="str">
        <f t="shared" si="20"/>
        <v/>
      </c>
      <c r="R278" s="44" t="str">
        <f t="shared" si="21"/>
        <v/>
      </c>
      <c r="S278" s="21"/>
      <c r="T278" s="21"/>
      <c r="U278" s="267"/>
      <c r="V278" s="21"/>
      <c r="W278" s="21"/>
      <c r="X278" s="42"/>
      <c r="Y278" s="274"/>
    </row>
    <row r="279" spans="2:25" x14ac:dyDescent="0.25">
      <c r="B279" s="240">
        <v>273</v>
      </c>
      <c r="C279" s="22"/>
      <c r="D279" s="22"/>
      <c r="E279" s="22"/>
      <c r="F279" s="22"/>
      <c r="G279" s="22"/>
      <c r="H279" s="22"/>
      <c r="I279" s="22"/>
      <c r="J279" s="22"/>
      <c r="K279" s="22"/>
      <c r="L279" s="39"/>
      <c r="M279" s="40"/>
      <c r="N279" s="41" t="str">
        <f>IF(AND(L279&lt;&gt;"",M279&lt;&gt;""),INDEX('Anhang1_Schutzbedarf-EW-Risiko'!$H$14:$K$17,MATCH(L279,'Anhang1_Schutzbedarf-EW-Risiko'!$G$14:$G$17,0),MATCH(M279,'Anhang1_Schutzbedarf-EW-Risiko'!$H$13:$K$13,0)),"")</f>
        <v/>
      </c>
      <c r="O279" s="148"/>
      <c r="P279" s="22"/>
      <c r="Q279" s="43" t="str">
        <f t="shared" si="20"/>
        <v/>
      </c>
      <c r="R279" s="44" t="str">
        <f t="shared" si="21"/>
        <v/>
      </c>
      <c r="S279" s="21"/>
      <c r="T279" s="21"/>
      <c r="U279" s="267"/>
      <c r="V279" s="21"/>
      <c r="W279" s="21"/>
      <c r="X279" s="42"/>
      <c r="Y279" s="274"/>
    </row>
    <row r="280" spans="2:25" x14ac:dyDescent="0.25">
      <c r="B280" s="240">
        <v>274</v>
      </c>
      <c r="C280" s="22"/>
      <c r="D280" s="22"/>
      <c r="E280" s="22"/>
      <c r="F280" s="22"/>
      <c r="G280" s="22"/>
      <c r="H280" s="22"/>
      <c r="I280" s="22"/>
      <c r="J280" s="22"/>
      <c r="K280" s="22"/>
      <c r="L280" s="39"/>
      <c r="M280" s="40"/>
      <c r="N280" s="41" t="str">
        <f>IF(AND(L280&lt;&gt;"",M280&lt;&gt;""),INDEX('Anhang1_Schutzbedarf-EW-Risiko'!$H$14:$K$17,MATCH(L280,'Anhang1_Schutzbedarf-EW-Risiko'!$G$14:$G$17,0),MATCH(M280,'Anhang1_Schutzbedarf-EW-Risiko'!$H$13:$K$13,0)),"")</f>
        <v/>
      </c>
      <c r="O280" s="148"/>
      <c r="P280" s="22"/>
      <c r="Q280" s="43" t="str">
        <f t="shared" si="20"/>
        <v/>
      </c>
      <c r="R280" s="44" t="str">
        <f t="shared" si="21"/>
        <v/>
      </c>
      <c r="S280" s="21"/>
      <c r="T280" s="21"/>
      <c r="U280" s="267"/>
      <c r="V280" s="21"/>
      <c r="W280" s="21"/>
      <c r="X280" s="42"/>
      <c r="Y280" s="274"/>
    </row>
    <row r="281" spans="2:25" x14ac:dyDescent="0.25">
      <c r="B281" s="240">
        <v>275</v>
      </c>
      <c r="C281" s="22"/>
      <c r="D281" s="22"/>
      <c r="E281" s="22"/>
      <c r="F281" s="22"/>
      <c r="G281" s="22"/>
      <c r="H281" s="22"/>
      <c r="I281" s="22"/>
      <c r="J281" s="22"/>
      <c r="K281" s="22"/>
      <c r="L281" s="39"/>
      <c r="M281" s="40"/>
      <c r="N281" s="41" t="str">
        <f>IF(AND(L281&lt;&gt;"",M281&lt;&gt;""),INDEX('Anhang1_Schutzbedarf-EW-Risiko'!$H$14:$K$17,MATCH(L281,'Anhang1_Schutzbedarf-EW-Risiko'!$G$14:$G$17,0),MATCH(M281,'Anhang1_Schutzbedarf-EW-Risiko'!$H$13:$K$13,0)),"")</f>
        <v/>
      </c>
      <c r="O281" s="148"/>
      <c r="P281" s="22"/>
      <c r="Q281" s="43" t="str">
        <f t="shared" si="20"/>
        <v/>
      </c>
      <c r="R281" s="44" t="str">
        <f t="shared" si="21"/>
        <v/>
      </c>
      <c r="S281" s="21"/>
      <c r="T281" s="21"/>
      <c r="U281" s="267"/>
      <c r="V281" s="21"/>
      <c r="W281" s="21"/>
      <c r="X281" s="42"/>
      <c r="Y281" s="274"/>
    </row>
    <row r="282" spans="2:25" x14ac:dyDescent="0.25">
      <c r="B282" s="240">
        <v>276</v>
      </c>
      <c r="C282" s="22"/>
      <c r="D282" s="22"/>
      <c r="E282" s="22"/>
      <c r="F282" s="22"/>
      <c r="G282" s="22"/>
      <c r="H282" s="22"/>
      <c r="I282" s="22"/>
      <c r="J282" s="22"/>
      <c r="K282" s="22"/>
      <c r="L282" s="39"/>
      <c r="M282" s="40"/>
      <c r="N282" s="41" t="str">
        <f>IF(AND(L282&lt;&gt;"",M282&lt;&gt;""),INDEX('Anhang1_Schutzbedarf-EW-Risiko'!$H$14:$K$17,MATCH(L282,'Anhang1_Schutzbedarf-EW-Risiko'!$G$14:$G$17,0),MATCH(M282,'Anhang1_Schutzbedarf-EW-Risiko'!$H$13:$K$13,0)),"")</f>
        <v/>
      </c>
      <c r="O282" s="148"/>
      <c r="P282" s="22"/>
      <c r="Q282" s="43" t="str">
        <f t="shared" si="20"/>
        <v/>
      </c>
      <c r="R282" s="44" t="str">
        <f t="shared" si="21"/>
        <v/>
      </c>
      <c r="S282" s="21"/>
      <c r="T282" s="21"/>
      <c r="U282" s="267"/>
      <c r="V282" s="21"/>
      <c r="W282" s="21"/>
      <c r="X282" s="42"/>
      <c r="Y282" s="274"/>
    </row>
    <row r="283" spans="2:25" x14ac:dyDescent="0.25">
      <c r="B283" s="240">
        <v>277</v>
      </c>
      <c r="C283" s="22"/>
      <c r="D283" s="22"/>
      <c r="E283" s="22"/>
      <c r="F283" s="22"/>
      <c r="G283" s="22"/>
      <c r="H283" s="22"/>
      <c r="I283" s="22"/>
      <c r="J283" s="22"/>
      <c r="K283" s="22"/>
      <c r="L283" s="39"/>
      <c r="M283" s="40"/>
      <c r="N283" s="41" t="str">
        <f>IF(AND(L283&lt;&gt;"",M283&lt;&gt;""),INDEX('Anhang1_Schutzbedarf-EW-Risiko'!$H$14:$K$17,MATCH(L283,'Anhang1_Schutzbedarf-EW-Risiko'!$G$14:$G$17,0),MATCH(M283,'Anhang1_Schutzbedarf-EW-Risiko'!$H$13:$K$13,0)),"")</f>
        <v/>
      </c>
      <c r="O283" s="148"/>
      <c r="P283" s="22"/>
      <c r="Q283" s="43" t="str">
        <f t="shared" si="20"/>
        <v/>
      </c>
      <c r="R283" s="44" t="str">
        <f t="shared" si="21"/>
        <v/>
      </c>
      <c r="S283" s="21"/>
      <c r="T283" s="21"/>
      <c r="U283" s="267"/>
      <c r="V283" s="21"/>
      <c r="W283" s="21"/>
      <c r="X283" s="42"/>
      <c r="Y283" s="274"/>
    </row>
    <row r="284" spans="2:25" x14ac:dyDescent="0.25">
      <c r="B284" s="240">
        <v>278</v>
      </c>
      <c r="C284" s="22"/>
      <c r="D284" s="22"/>
      <c r="E284" s="22"/>
      <c r="F284" s="22"/>
      <c r="G284" s="22"/>
      <c r="H284" s="22"/>
      <c r="I284" s="22"/>
      <c r="J284" s="22"/>
      <c r="K284" s="22"/>
      <c r="L284" s="39"/>
      <c r="M284" s="40"/>
      <c r="N284" s="41" t="str">
        <f>IF(AND(L284&lt;&gt;"",M284&lt;&gt;""),INDEX('Anhang1_Schutzbedarf-EW-Risiko'!$H$14:$K$17,MATCH(L284,'Anhang1_Schutzbedarf-EW-Risiko'!$G$14:$G$17,0),MATCH(M284,'Anhang1_Schutzbedarf-EW-Risiko'!$H$13:$K$13,0)),"")</f>
        <v/>
      </c>
      <c r="O284" s="148"/>
      <c r="P284" s="22"/>
      <c r="Q284" s="43" t="str">
        <f t="shared" si="20"/>
        <v/>
      </c>
      <c r="R284" s="44" t="str">
        <f t="shared" si="21"/>
        <v/>
      </c>
      <c r="S284" s="21"/>
      <c r="T284" s="21"/>
      <c r="U284" s="267"/>
      <c r="V284" s="21"/>
      <c r="W284" s="21"/>
      <c r="X284" s="42"/>
      <c r="Y284" s="274"/>
    </row>
    <row r="285" spans="2:25" x14ac:dyDescent="0.25">
      <c r="B285" s="240">
        <v>279</v>
      </c>
      <c r="C285" s="22"/>
      <c r="D285" s="22"/>
      <c r="E285" s="22"/>
      <c r="F285" s="22"/>
      <c r="G285" s="22"/>
      <c r="H285" s="22"/>
      <c r="I285" s="22"/>
      <c r="J285" s="22"/>
      <c r="K285" s="22"/>
      <c r="L285" s="39"/>
      <c r="M285" s="40"/>
      <c r="N285" s="41" t="str">
        <f>IF(AND(L285&lt;&gt;"",M285&lt;&gt;""),INDEX('Anhang1_Schutzbedarf-EW-Risiko'!$H$14:$K$17,MATCH(L285,'Anhang1_Schutzbedarf-EW-Risiko'!$G$14:$G$17,0),MATCH(M285,'Anhang1_Schutzbedarf-EW-Risiko'!$H$13:$K$13,0)),"")</f>
        <v/>
      </c>
      <c r="O285" s="148"/>
      <c r="P285" s="22"/>
      <c r="Q285" s="43" t="str">
        <f t="shared" si="20"/>
        <v/>
      </c>
      <c r="R285" s="44" t="str">
        <f t="shared" si="21"/>
        <v/>
      </c>
      <c r="S285" s="21"/>
      <c r="T285" s="21"/>
      <c r="U285" s="267"/>
      <c r="V285" s="21"/>
      <c r="W285" s="21"/>
      <c r="X285" s="42"/>
      <c r="Y285" s="274"/>
    </row>
    <row r="286" spans="2:25" x14ac:dyDescent="0.25">
      <c r="B286" s="240">
        <v>280</v>
      </c>
      <c r="C286" s="22"/>
      <c r="D286" s="22"/>
      <c r="E286" s="22"/>
      <c r="F286" s="22"/>
      <c r="G286" s="22"/>
      <c r="H286" s="22"/>
      <c r="I286" s="22"/>
      <c r="J286" s="22"/>
      <c r="K286" s="22"/>
      <c r="L286" s="39"/>
      <c r="M286" s="40"/>
      <c r="N286" s="41" t="str">
        <f>IF(AND(L286&lt;&gt;"",M286&lt;&gt;""),INDEX('Anhang1_Schutzbedarf-EW-Risiko'!$H$14:$K$17,MATCH(L286,'Anhang1_Schutzbedarf-EW-Risiko'!$G$14:$G$17,0),MATCH(M286,'Anhang1_Schutzbedarf-EW-Risiko'!$H$13:$K$13,0)),"")</f>
        <v/>
      </c>
      <c r="O286" s="148"/>
      <c r="P286" s="22"/>
      <c r="Q286" s="43" t="str">
        <f t="shared" si="20"/>
        <v/>
      </c>
      <c r="R286" s="44" t="str">
        <f t="shared" si="21"/>
        <v/>
      </c>
      <c r="S286" s="21"/>
      <c r="T286" s="21"/>
      <c r="U286" s="267"/>
      <c r="V286" s="21"/>
      <c r="W286" s="21"/>
      <c r="X286" s="42"/>
      <c r="Y286" s="274"/>
    </row>
    <row r="287" spans="2:25" x14ac:dyDescent="0.25">
      <c r="B287" s="240">
        <v>281</v>
      </c>
      <c r="C287" s="22"/>
      <c r="D287" s="22"/>
      <c r="E287" s="22"/>
      <c r="F287" s="22"/>
      <c r="G287" s="22"/>
      <c r="H287" s="22"/>
      <c r="I287" s="22"/>
      <c r="J287" s="22"/>
      <c r="K287" s="22"/>
      <c r="L287" s="39"/>
      <c r="M287" s="40"/>
      <c r="N287" s="41" t="str">
        <f>IF(AND(L287&lt;&gt;"",M287&lt;&gt;""),INDEX('Anhang1_Schutzbedarf-EW-Risiko'!$H$14:$K$17,MATCH(L287,'Anhang1_Schutzbedarf-EW-Risiko'!$G$14:$G$17,0),MATCH(M287,'Anhang1_Schutzbedarf-EW-Risiko'!$H$13:$K$13,0)),"")</f>
        <v/>
      </c>
      <c r="O287" s="148"/>
      <c r="P287" s="22"/>
      <c r="Q287" s="43" t="str">
        <f t="shared" si="20"/>
        <v/>
      </c>
      <c r="R287" s="44" t="str">
        <f t="shared" si="21"/>
        <v/>
      </c>
      <c r="S287" s="21"/>
      <c r="T287" s="21"/>
      <c r="U287" s="267"/>
      <c r="V287" s="21"/>
      <c r="W287" s="21"/>
      <c r="X287" s="42"/>
      <c r="Y287" s="274"/>
    </row>
    <row r="288" spans="2:25" x14ac:dyDescent="0.25">
      <c r="B288" s="240">
        <v>282</v>
      </c>
      <c r="C288" s="22"/>
      <c r="D288" s="22"/>
      <c r="E288" s="22"/>
      <c r="F288" s="22"/>
      <c r="G288" s="22"/>
      <c r="H288" s="22"/>
      <c r="I288" s="22"/>
      <c r="J288" s="22"/>
      <c r="K288" s="22"/>
      <c r="L288" s="39"/>
      <c r="M288" s="40"/>
      <c r="N288" s="41" t="str">
        <f>IF(AND(L288&lt;&gt;"",M288&lt;&gt;""),INDEX('Anhang1_Schutzbedarf-EW-Risiko'!$H$14:$K$17,MATCH(L288,'Anhang1_Schutzbedarf-EW-Risiko'!$G$14:$G$17,0),MATCH(M288,'Anhang1_Schutzbedarf-EW-Risiko'!$H$13:$K$13,0)),"")</f>
        <v/>
      </c>
      <c r="O288" s="148"/>
      <c r="P288" s="22"/>
      <c r="Q288" s="43" t="str">
        <f t="shared" si="20"/>
        <v/>
      </c>
      <c r="R288" s="44" t="str">
        <f t="shared" si="21"/>
        <v/>
      </c>
      <c r="S288" s="21"/>
      <c r="T288" s="21"/>
      <c r="U288" s="267"/>
      <c r="V288" s="21"/>
      <c r="W288" s="21"/>
      <c r="X288" s="42"/>
      <c r="Y288" s="274"/>
    </row>
    <row r="289" spans="2:25" x14ac:dyDescent="0.25">
      <c r="B289" s="240">
        <v>283</v>
      </c>
      <c r="C289" s="22"/>
      <c r="D289" s="22"/>
      <c r="E289" s="22"/>
      <c r="F289" s="22"/>
      <c r="G289" s="22"/>
      <c r="H289" s="22"/>
      <c r="I289" s="22"/>
      <c r="J289" s="22"/>
      <c r="K289" s="22"/>
      <c r="L289" s="39"/>
      <c r="M289" s="40"/>
      <c r="N289" s="41" t="str">
        <f>IF(AND(L289&lt;&gt;"",M289&lt;&gt;""),INDEX('Anhang1_Schutzbedarf-EW-Risiko'!$H$14:$K$17,MATCH(L289,'Anhang1_Schutzbedarf-EW-Risiko'!$G$14:$G$17,0),MATCH(M289,'Anhang1_Schutzbedarf-EW-Risiko'!$H$13:$K$13,0)),"")</f>
        <v/>
      </c>
      <c r="O289" s="148"/>
      <c r="P289" s="22"/>
      <c r="Q289" s="43" t="str">
        <f t="shared" si="20"/>
        <v/>
      </c>
      <c r="R289" s="44" t="str">
        <f t="shared" si="21"/>
        <v/>
      </c>
      <c r="S289" s="21"/>
      <c r="T289" s="21"/>
      <c r="U289" s="267"/>
      <c r="V289" s="21"/>
      <c r="W289" s="21"/>
      <c r="X289" s="42"/>
      <c r="Y289" s="274"/>
    </row>
    <row r="290" spans="2:25" x14ac:dyDescent="0.25">
      <c r="B290" s="240">
        <v>284</v>
      </c>
      <c r="C290" s="22"/>
      <c r="D290" s="22"/>
      <c r="E290" s="22"/>
      <c r="F290" s="22"/>
      <c r="G290" s="22"/>
      <c r="H290" s="22"/>
      <c r="I290" s="22"/>
      <c r="J290" s="22"/>
      <c r="K290" s="22"/>
      <c r="L290" s="39"/>
      <c r="M290" s="40"/>
      <c r="N290" s="41" t="str">
        <f>IF(AND(L290&lt;&gt;"",M290&lt;&gt;""),INDEX('Anhang1_Schutzbedarf-EW-Risiko'!$H$14:$K$17,MATCH(L290,'Anhang1_Schutzbedarf-EW-Risiko'!$G$14:$G$17,0),MATCH(M290,'Anhang1_Schutzbedarf-EW-Risiko'!$H$13:$K$13,0)),"")</f>
        <v/>
      </c>
      <c r="O290" s="148"/>
      <c r="P290" s="22"/>
      <c r="Q290" s="43" t="str">
        <f t="shared" si="20"/>
        <v/>
      </c>
      <c r="R290" s="44" t="str">
        <f t="shared" si="21"/>
        <v/>
      </c>
      <c r="S290" s="21"/>
      <c r="T290" s="21"/>
      <c r="U290" s="267"/>
      <c r="V290" s="21"/>
      <c r="W290" s="21"/>
      <c r="X290" s="42"/>
      <c r="Y290" s="274"/>
    </row>
    <row r="291" spans="2:25" x14ac:dyDescent="0.25">
      <c r="B291" s="240">
        <v>285</v>
      </c>
      <c r="C291" s="22"/>
      <c r="D291" s="22"/>
      <c r="E291" s="22"/>
      <c r="F291" s="22"/>
      <c r="G291" s="22"/>
      <c r="H291" s="22"/>
      <c r="I291" s="22"/>
      <c r="J291" s="22"/>
      <c r="K291" s="22"/>
      <c r="L291" s="39"/>
      <c r="M291" s="40"/>
      <c r="N291" s="41" t="str">
        <f>IF(AND(L291&lt;&gt;"",M291&lt;&gt;""),INDEX('Anhang1_Schutzbedarf-EW-Risiko'!$H$14:$K$17,MATCH(L291,'Anhang1_Schutzbedarf-EW-Risiko'!$G$14:$G$17,0),MATCH(M291,'Anhang1_Schutzbedarf-EW-Risiko'!$H$13:$K$13,0)),"")</f>
        <v/>
      </c>
      <c r="O291" s="148"/>
      <c r="P291" s="22"/>
      <c r="Q291" s="43" t="str">
        <f t="shared" si="20"/>
        <v/>
      </c>
      <c r="R291" s="44" t="str">
        <f t="shared" si="21"/>
        <v/>
      </c>
      <c r="S291" s="21"/>
      <c r="T291" s="21"/>
      <c r="U291" s="267"/>
      <c r="V291" s="21"/>
      <c r="W291" s="21"/>
      <c r="X291" s="42"/>
      <c r="Y291" s="274"/>
    </row>
    <row r="292" spans="2:25" x14ac:dyDescent="0.25">
      <c r="B292" s="240">
        <v>286</v>
      </c>
      <c r="C292" s="22"/>
      <c r="D292" s="22"/>
      <c r="E292" s="22"/>
      <c r="F292" s="22"/>
      <c r="G292" s="22"/>
      <c r="H292" s="22"/>
      <c r="I292" s="22"/>
      <c r="J292" s="22"/>
      <c r="K292" s="22"/>
      <c r="L292" s="39"/>
      <c r="M292" s="40"/>
      <c r="N292" s="41" t="str">
        <f>IF(AND(L292&lt;&gt;"",M292&lt;&gt;""),INDEX('Anhang1_Schutzbedarf-EW-Risiko'!$H$14:$K$17,MATCH(L292,'Anhang1_Schutzbedarf-EW-Risiko'!$G$14:$G$17,0),MATCH(M292,'Anhang1_Schutzbedarf-EW-Risiko'!$H$13:$K$13,0)),"")</f>
        <v/>
      </c>
      <c r="O292" s="148"/>
      <c r="P292" s="22"/>
      <c r="Q292" s="43" t="str">
        <f t="shared" si="20"/>
        <v/>
      </c>
      <c r="R292" s="44" t="str">
        <f t="shared" si="21"/>
        <v/>
      </c>
      <c r="S292" s="21"/>
      <c r="T292" s="21"/>
      <c r="U292" s="267"/>
      <c r="V292" s="21"/>
      <c r="W292" s="21"/>
      <c r="X292" s="42"/>
      <c r="Y292" s="274"/>
    </row>
    <row r="293" spans="2:25" x14ac:dyDescent="0.25">
      <c r="B293" s="240">
        <v>287</v>
      </c>
      <c r="C293" s="22"/>
      <c r="D293" s="22"/>
      <c r="E293" s="22"/>
      <c r="F293" s="22"/>
      <c r="G293" s="22"/>
      <c r="H293" s="22"/>
      <c r="I293" s="22"/>
      <c r="J293" s="22"/>
      <c r="K293" s="22"/>
      <c r="L293" s="39"/>
      <c r="M293" s="40"/>
      <c r="N293" s="41" t="str">
        <f>IF(AND(L293&lt;&gt;"",M293&lt;&gt;""),INDEX('Anhang1_Schutzbedarf-EW-Risiko'!$H$14:$K$17,MATCH(L293,'Anhang1_Schutzbedarf-EW-Risiko'!$G$14:$G$17,0),MATCH(M293,'Anhang1_Schutzbedarf-EW-Risiko'!$H$13:$K$13,0)),"")</f>
        <v/>
      </c>
      <c r="O293" s="148"/>
      <c r="P293" s="22"/>
      <c r="Q293" s="43" t="str">
        <f t="shared" si="20"/>
        <v/>
      </c>
      <c r="R293" s="44" t="str">
        <f t="shared" si="21"/>
        <v/>
      </c>
      <c r="S293" s="21"/>
      <c r="T293" s="21"/>
      <c r="U293" s="267"/>
      <c r="V293" s="21"/>
      <c r="W293" s="21"/>
      <c r="X293" s="42"/>
      <c r="Y293" s="274"/>
    </row>
    <row r="294" spans="2:25" x14ac:dyDescent="0.25">
      <c r="B294" s="240">
        <v>288</v>
      </c>
      <c r="C294" s="22"/>
      <c r="D294" s="22"/>
      <c r="E294" s="22"/>
      <c r="F294" s="22"/>
      <c r="G294" s="22"/>
      <c r="H294" s="22"/>
      <c r="I294" s="22"/>
      <c r="J294" s="22"/>
      <c r="K294" s="22"/>
      <c r="L294" s="39"/>
      <c r="M294" s="40"/>
      <c r="N294" s="41" t="str">
        <f>IF(AND(L294&lt;&gt;"",M294&lt;&gt;""),INDEX('Anhang1_Schutzbedarf-EW-Risiko'!$H$14:$K$17,MATCH(L294,'Anhang1_Schutzbedarf-EW-Risiko'!$G$14:$G$17,0),MATCH(M294,'Anhang1_Schutzbedarf-EW-Risiko'!$H$13:$K$13,0)),"")</f>
        <v/>
      </c>
      <c r="O294" s="148"/>
      <c r="P294" s="22"/>
      <c r="Q294" s="43" t="str">
        <f t="shared" si="20"/>
        <v/>
      </c>
      <c r="R294" s="44" t="str">
        <f t="shared" si="21"/>
        <v/>
      </c>
      <c r="S294" s="21"/>
      <c r="T294" s="21"/>
      <c r="U294" s="267"/>
      <c r="V294" s="21"/>
      <c r="W294" s="21"/>
      <c r="X294" s="42"/>
      <c r="Y294" s="274"/>
    </row>
    <row r="295" spans="2:25" x14ac:dyDescent="0.25">
      <c r="B295" s="240">
        <v>289</v>
      </c>
      <c r="C295" s="22"/>
      <c r="D295" s="22"/>
      <c r="E295" s="22"/>
      <c r="F295" s="22"/>
      <c r="G295" s="22"/>
      <c r="H295" s="22"/>
      <c r="I295" s="22"/>
      <c r="J295" s="22"/>
      <c r="K295" s="22"/>
      <c r="L295" s="39"/>
      <c r="M295" s="40"/>
      <c r="N295" s="41" t="str">
        <f>IF(AND(L295&lt;&gt;"",M295&lt;&gt;""),INDEX('Anhang1_Schutzbedarf-EW-Risiko'!$H$14:$K$17,MATCH(L295,'Anhang1_Schutzbedarf-EW-Risiko'!$G$14:$G$17,0),MATCH(M295,'Anhang1_Schutzbedarf-EW-Risiko'!$H$13:$K$13,0)),"")</f>
        <v/>
      </c>
      <c r="O295" s="148"/>
      <c r="P295" s="22"/>
      <c r="Q295" s="43" t="str">
        <f t="shared" si="20"/>
        <v/>
      </c>
      <c r="R295" s="44" t="str">
        <f t="shared" si="21"/>
        <v/>
      </c>
      <c r="S295" s="21"/>
      <c r="T295" s="21"/>
      <c r="U295" s="267"/>
      <c r="V295" s="21"/>
      <c r="W295" s="21"/>
      <c r="X295" s="42"/>
      <c r="Y295" s="274"/>
    </row>
    <row r="296" spans="2:25" x14ac:dyDescent="0.25">
      <c r="B296" s="240">
        <v>290</v>
      </c>
      <c r="C296" s="22"/>
      <c r="D296" s="22"/>
      <c r="E296" s="22"/>
      <c r="F296" s="22"/>
      <c r="G296" s="22"/>
      <c r="H296" s="22"/>
      <c r="I296" s="22"/>
      <c r="J296" s="22"/>
      <c r="K296" s="22"/>
      <c r="L296" s="39"/>
      <c r="M296" s="40"/>
      <c r="N296" s="41" t="str">
        <f>IF(AND(L296&lt;&gt;"",M296&lt;&gt;""),INDEX('Anhang1_Schutzbedarf-EW-Risiko'!$H$14:$K$17,MATCH(L296,'Anhang1_Schutzbedarf-EW-Risiko'!$G$14:$G$17,0),MATCH(M296,'Anhang1_Schutzbedarf-EW-Risiko'!$H$13:$K$13,0)),"")</f>
        <v/>
      </c>
      <c r="O296" s="148"/>
      <c r="P296" s="22"/>
      <c r="Q296" s="43" t="str">
        <f t="shared" si="20"/>
        <v/>
      </c>
      <c r="R296" s="44" t="str">
        <f t="shared" si="21"/>
        <v/>
      </c>
      <c r="S296" s="21"/>
      <c r="T296" s="21"/>
      <c r="U296" s="267"/>
      <c r="V296" s="21"/>
      <c r="W296" s="21"/>
      <c r="X296" s="42"/>
      <c r="Y296" s="274"/>
    </row>
    <row r="297" spans="2:25" x14ac:dyDescent="0.25">
      <c r="B297" s="240">
        <v>291</v>
      </c>
      <c r="C297" s="22"/>
      <c r="D297" s="22"/>
      <c r="E297" s="22"/>
      <c r="F297" s="22"/>
      <c r="G297" s="22"/>
      <c r="H297" s="22"/>
      <c r="I297" s="22"/>
      <c r="J297" s="22"/>
      <c r="K297" s="22"/>
      <c r="L297" s="39"/>
      <c r="M297" s="40"/>
      <c r="N297" s="41" t="str">
        <f>IF(AND(L297&lt;&gt;"",M297&lt;&gt;""),INDEX('Anhang1_Schutzbedarf-EW-Risiko'!$H$14:$K$17,MATCH(L297,'Anhang1_Schutzbedarf-EW-Risiko'!$G$14:$G$17,0),MATCH(M297,'Anhang1_Schutzbedarf-EW-Risiko'!$H$13:$K$13,0)),"")</f>
        <v/>
      </c>
      <c r="O297" s="148"/>
      <c r="P297" s="22"/>
      <c r="Q297" s="43" t="str">
        <f t="shared" si="20"/>
        <v/>
      </c>
      <c r="R297" s="44" t="str">
        <f t="shared" si="21"/>
        <v/>
      </c>
      <c r="S297" s="21"/>
      <c r="T297" s="21"/>
      <c r="U297" s="267"/>
      <c r="V297" s="21"/>
      <c r="W297" s="21"/>
      <c r="X297" s="42"/>
      <c r="Y297" s="274"/>
    </row>
    <row r="298" spans="2:25" x14ac:dyDescent="0.25">
      <c r="B298" s="240">
        <v>292</v>
      </c>
      <c r="C298" s="22"/>
      <c r="D298" s="22"/>
      <c r="E298" s="22"/>
      <c r="F298" s="22"/>
      <c r="G298" s="22"/>
      <c r="H298" s="22"/>
      <c r="I298" s="22"/>
      <c r="J298" s="22"/>
      <c r="K298" s="22"/>
      <c r="L298" s="39"/>
      <c r="M298" s="40"/>
      <c r="N298" s="41" t="str">
        <f>IF(AND(L298&lt;&gt;"",M298&lt;&gt;""),INDEX('Anhang1_Schutzbedarf-EW-Risiko'!$H$14:$K$17,MATCH(L298,'Anhang1_Schutzbedarf-EW-Risiko'!$G$14:$G$17,0),MATCH(M298,'Anhang1_Schutzbedarf-EW-Risiko'!$H$13:$K$13,0)),"")</f>
        <v/>
      </c>
      <c r="O298" s="148"/>
      <c r="P298" s="22"/>
      <c r="Q298" s="43" t="str">
        <f t="shared" si="20"/>
        <v/>
      </c>
      <c r="R298" s="44" t="str">
        <f t="shared" si="21"/>
        <v/>
      </c>
      <c r="S298" s="21"/>
      <c r="T298" s="21"/>
      <c r="U298" s="267"/>
      <c r="V298" s="21"/>
      <c r="W298" s="21"/>
      <c r="X298" s="42"/>
      <c r="Y298" s="274"/>
    </row>
    <row r="299" spans="2:25" x14ac:dyDescent="0.25">
      <c r="B299" s="240">
        <v>293</v>
      </c>
      <c r="C299" s="22"/>
      <c r="D299" s="22"/>
      <c r="E299" s="22"/>
      <c r="F299" s="22"/>
      <c r="G299" s="22"/>
      <c r="H299" s="22"/>
      <c r="I299" s="22"/>
      <c r="J299" s="22"/>
      <c r="K299" s="22"/>
      <c r="L299" s="39"/>
      <c r="M299" s="40"/>
      <c r="N299" s="41" t="str">
        <f>IF(AND(L299&lt;&gt;"",M299&lt;&gt;""),INDEX('Anhang1_Schutzbedarf-EW-Risiko'!$H$14:$K$17,MATCH(L299,'Anhang1_Schutzbedarf-EW-Risiko'!$G$14:$G$17,0),MATCH(M299,'Anhang1_Schutzbedarf-EW-Risiko'!$H$13:$K$13,0)),"")</f>
        <v/>
      </c>
      <c r="O299" s="148"/>
      <c r="P299" s="22"/>
      <c r="Q299" s="43" t="str">
        <f t="shared" si="20"/>
        <v/>
      </c>
      <c r="R299" s="44" t="str">
        <f t="shared" si="21"/>
        <v/>
      </c>
      <c r="S299" s="21"/>
      <c r="T299" s="21"/>
      <c r="U299" s="267"/>
      <c r="V299" s="21"/>
      <c r="W299" s="21"/>
      <c r="X299" s="42"/>
      <c r="Y299" s="274"/>
    </row>
    <row r="300" spans="2:25" x14ac:dyDescent="0.25">
      <c r="B300" s="240">
        <v>294</v>
      </c>
      <c r="C300" s="22"/>
      <c r="D300" s="22"/>
      <c r="E300" s="22"/>
      <c r="F300" s="22"/>
      <c r="G300" s="22"/>
      <c r="H300" s="22"/>
      <c r="I300" s="22"/>
      <c r="J300" s="22"/>
      <c r="K300" s="22"/>
      <c r="L300" s="39"/>
      <c r="M300" s="40"/>
      <c r="N300" s="41" t="str">
        <f>IF(AND(L300&lt;&gt;"",M300&lt;&gt;""),INDEX('Anhang1_Schutzbedarf-EW-Risiko'!$H$14:$K$17,MATCH(L300,'Anhang1_Schutzbedarf-EW-Risiko'!$G$14:$G$17,0),MATCH(M300,'Anhang1_Schutzbedarf-EW-Risiko'!$H$13:$K$13,0)),"")</f>
        <v/>
      </c>
      <c r="O300" s="148"/>
      <c r="P300" s="22"/>
      <c r="Q300" s="43" t="str">
        <f t="shared" si="20"/>
        <v/>
      </c>
      <c r="R300" s="44" t="str">
        <f t="shared" si="21"/>
        <v/>
      </c>
      <c r="S300" s="21"/>
      <c r="T300" s="21"/>
      <c r="U300" s="267"/>
      <c r="V300" s="21"/>
      <c r="W300" s="21"/>
      <c r="X300" s="42"/>
      <c r="Y300" s="274"/>
    </row>
    <row r="301" spans="2:25" x14ac:dyDescent="0.25">
      <c r="B301" s="240">
        <v>295</v>
      </c>
      <c r="C301" s="22"/>
      <c r="D301" s="22"/>
      <c r="E301" s="22"/>
      <c r="F301" s="22"/>
      <c r="G301" s="22"/>
      <c r="H301" s="22"/>
      <c r="I301" s="22"/>
      <c r="J301" s="22"/>
      <c r="K301" s="22"/>
      <c r="L301" s="39"/>
      <c r="M301" s="40"/>
      <c r="N301" s="41" t="str">
        <f>IF(AND(L301&lt;&gt;"",M301&lt;&gt;""),INDEX('Anhang1_Schutzbedarf-EW-Risiko'!$H$14:$K$17,MATCH(L301,'Anhang1_Schutzbedarf-EW-Risiko'!$G$14:$G$17,0),MATCH(M301,'Anhang1_Schutzbedarf-EW-Risiko'!$H$13:$K$13,0)),"")</f>
        <v/>
      </c>
      <c r="O301" s="148"/>
      <c r="P301" s="22"/>
      <c r="Q301" s="43" t="str">
        <f t="shared" si="20"/>
        <v/>
      </c>
      <c r="R301" s="44" t="str">
        <f t="shared" si="21"/>
        <v/>
      </c>
      <c r="S301" s="21"/>
      <c r="T301" s="21"/>
      <c r="U301" s="267"/>
      <c r="V301" s="21"/>
      <c r="W301" s="21"/>
      <c r="X301" s="42"/>
      <c r="Y301" s="274"/>
    </row>
    <row r="302" spans="2:25" x14ac:dyDescent="0.25">
      <c r="B302" s="240">
        <v>296</v>
      </c>
      <c r="C302" s="22"/>
      <c r="D302" s="22"/>
      <c r="E302" s="22"/>
      <c r="F302" s="22"/>
      <c r="G302" s="22"/>
      <c r="H302" s="22"/>
      <c r="I302" s="22"/>
      <c r="J302" s="22"/>
      <c r="K302" s="22"/>
      <c r="L302" s="39"/>
      <c r="M302" s="40"/>
      <c r="N302" s="41" t="str">
        <f>IF(AND(L302&lt;&gt;"",M302&lt;&gt;""),INDEX('Anhang1_Schutzbedarf-EW-Risiko'!$H$14:$K$17,MATCH(L302,'Anhang1_Schutzbedarf-EW-Risiko'!$G$14:$G$17,0),MATCH(M302,'Anhang1_Schutzbedarf-EW-Risiko'!$H$13:$K$13,0)),"")</f>
        <v/>
      </c>
      <c r="O302" s="148"/>
      <c r="P302" s="22"/>
      <c r="Q302" s="43" t="str">
        <f t="shared" si="20"/>
        <v/>
      </c>
      <c r="R302" s="44" t="str">
        <f t="shared" si="21"/>
        <v/>
      </c>
      <c r="S302" s="21"/>
      <c r="T302" s="21"/>
      <c r="U302" s="267"/>
      <c r="V302" s="21"/>
      <c r="W302" s="21"/>
      <c r="X302" s="42"/>
      <c r="Y302" s="274"/>
    </row>
    <row r="303" spans="2:25" x14ac:dyDescent="0.25">
      <c r="B303" s="240">
        <v>297</v>
      </c>
      <c r="C303" s="22"/>
      <c r="D303" s="22"/>
      <c r="E303" s="22"/>
      <c r="F303" s="22"/>
      <c r="G303" s="22"/>
      <c r="H303" s="22"/>
      <c r="I303" s="22"/>
      <c r="J303" s="22"/>
      <c r="K303" s="22"/>
      <c r="L303" s="39"/>
      <c r="M303" s="40"/>
      <c r="N303" s="41" t="str">
        <f>IF(AND(L303&lt;&gt;"",M303&lt;&gt;""),INDEX('Anhang1_Schutzbedarf-EW-Risiko'!$H$14:$K$17,MATCH(L303,'Anhang1_Schutzbedarf-EW-Risiko'!$G$14:$G$17,0),MATCH(M303,'Anhang1_Schutzbedarf-EW-Risiko'!$H$13:$K$13,0)),"")</f>
        <v/>
      </c>
      <c r="O303" s="148"/>
      <c r="P303" s="22"/>
      <c r="Q303" s="43" t="str">
        <f t="shared" si="20"/>
        <v/>
      </c>
      <c r="R303" s="44" t="str">
        <f t="shared" si="21"/>
        <v/>
      </c>
      <c r="S303" s="21"/>
      <c r="T303" s="21"/>
      <c r="U303" s="267"/>
      <c r="V303" s="21"/>
      <c r="W303" s="21"/>
      <c r="X303" s="42"/>
      <c r="Y303" s="274"/>
    </row>
    <row r="304" spans="2:25" x14ac:dyDescent="0.25">
      <c r="B304" s="240">
        <v>298</v>
      </c>
      <c r="C304" s="22"/>
      <c r="D304" s="22"/>
      <c r="E304" s="22"/>
      <c r="F304" s="22"/>
      <c r="G304" s="22"/>
      <c r="H304" s="22"/>
      <c r="I304" s="22"/>
      <c r="J304" s="22"/>
      <c r="K304" s="22"/>
      <c r="L304" s="39"/>
      <c r="M304" s="40"/>
      <c r="N304" s="41" t="str">
        <f>IF(AND(L304&lt;&gt;"",M304&lt;&gt;""),INDEX('Anhang1_Schutzbedarf-EW-Risiko'!$H$14:$K$17,MATCH(L304,'Anhang1_Schutzbedarf-EW-Risiko'!$G$14:$G$17,0),MATCH(M304,'Anhang1_Schutzbedarf-EW-Risiko'!$H$13:$K$13,0)),"")</f>
        <v/>
      </c>
      <c r="O304" s="148"/>
      <c r="P304" s="22"/>
      <c r="Q304" s="43" t="str">
        <f t="shared" si="20"/>
        <v/>
      </c>
      <c r="R304" s="44" t="str">
        <f t="shared" si="21"/>
        <v/>
      </c>
      <c r="S304" s="21"/>
      <c r="T304" s="21"/>
      <c r="U304" s="267"/>
      <c r="V304" s="21"/>
      <c r="W304" s="21"/>
      <c r="X304" s="42"/>
      <c r="Y304" s="274"/>
    </row>
    <row r="305" spans="2:25" x14ac:dyDescent="0.25">
      <c r="B305" s="240">
        <v>299</v>
      </c>
      <c r="C305" s="22"/>
      <c r="D305" s="22"/>
      <c r="E305" s="22"/>
      <c r="F305" s="22"/>
      <c r="G305" s="22"/>
      <c r="H305" s="22"/>
      <c r="I305" s="22"/>
      <c r="J305" s="22"/>
      <c r="K305" s="22"/>
      <c r="L305" s="39"/>
      <c r="M305" s="40"/>
      <c r="N305" s="41" t="str">
        <f>IF(AND(L305&lt;&gt;"",M305&lt;&gt;""),INDEX('Anhang1_Schutzbedarf-EW-Risiko'!$H$14:$K$17,MATCH(L305,'Anhang1_Schutzbedarf-EW-Risiko'!$G$14:$G$17,0),MATCH(M305,'Anhang1_Schutzbedarf-EW-Risiko'!$H$13:$K$13,0)),"")</f>
        <v/>
      </c>
      <c r="O305" s="148"/>
      <c r="P305" s="22"/>
      <c r="Q305" s="43" t="str">
        <f t="shared" si="20"/>
        <v/>
      </c>
      <c r="R305" s="44" t="str">
        <f t="shared" si="21"/>
        <v/>
      </c>
      <c r="S305" s="21"/>
      <c r="T305" s="21"/>
      <c r="U305" s="267"/>
      <c r="V305" s="21"/>
      <c r="W305" s="21"/>
      <c r="X305" s="42"/>
      <c r="Y305" s="274"/>
    </row>
    <row r="306" spans="2:25" x14ac:dyDescent="0.25">
      <c r="B306" s="240">
        <v>300</v>
      </c>
      <c r="C306" s="22"/>
      <c r="D306" s="22"/>
      <c r="E306" s="22"/>
      <c r="F306" s="22"/>
      <c r="G306" s="22"/>
      <c r="H306" s="22"/>
      <c r="I306" s="22"/>
      <c r="J306" s="22"/>
      <c r="K306" s="22"/>
      <c r="L306" s="39"/>
      <c r="M306" s="40"/>
      <c r="N306" s="41" t="str">
        <f>IF(AND(L306&lt;&gt;"",M306&lt;&gt;""),INDEX('Anhang1_Schutzbedarf-EW-Risiko'!$H$14:$K$17,MATCH(L306,'Anhang1_Schutzbedarf-EW-Risiko'!$G$14:$G$17,0),MATCH(M306,'Anhang1_Schutzbedarf-EW-Risiko'!$H$13:$K$13,0)),"")</f>
        <v/>
      </c>
      <c r="O306" s="148"/>
      <c r="P306" s="22"/>
      <c r="Q306" s="43" t="str">
        <f t="shared" si="20"/>
        <v/>
      </c>
      <c r="R306" s="44" t="str">
        <f t="shared" si="21"/>
        <v/>
      </c>
      <c r="S306" s="21"/>
      <c r="T306" s="21"/>
      <c r="U306" s="267"/>
      <c r="V306" s="21"/>
      <c r="W306" s="21"/>
      <c r="X306" s="42"/>
      <c r="Y306" s="274"/>
    </row>
    <row r="307" spans="2:25" x14ac:dyDescent="0.25">
      <c r="B307" s="240">
        <v>301</v>
      </c>
      <c r="C307" s="22"/>
      <c r="D307" s="22"/>
      <c r="E307" s="22"/>
      <c r="F307" s="22"/>
      <c r="G307" s="22"/>
      <c r="H307" s="22"/>
      <c r="I307" s="22"/>
      <c r="J307" s="22"/>
      <c r="K307" s="22"/>
      <c r="L307" s="39"/>
      <c r="M307" s="40"/>
      <c r="N307" s="41" t="str">
        <f>IF(AND(L307&lt;&gt;"",M307&lt;&gt;""),INDEX('Anhang1_Schutzbedarf-EW-Risiko'!$H$14:$K$17,MATCH(L307,'Anhang1_Schutzbedarf-EW-Risiko'!$G$14:$G$17,0),MATCH(M307,'Anhang1_Schutzbedarf-EW-Risiko'!$H$13:$K$13,0)),"")</f>
        <v/>
      </c>
      <c r="O307" s="148"/>
      <c r="P307" s="22"/>
      <c r="Q307" s="43" t="str">
        <f t="shared" si="20"/>
        <v/>
      </c>
      <c r="R307" s="44" t="str">
        <f t="shared" si="21"/>
        <v/>
      </c>
      <c r="S307" s="21"/>
      <c r="T307" s="21"/>
      <c r="U307" s="267"/>
      <c r="V307" s="21"/>
      <c r="W307" s="21"/>
      <c r="X307" s="42"/>
      <c r="Y307" s="274"/>
    </row>
    <row r="308" spans="2:25" x14ac:dyDescent="0.25">
      <c r="B308" s="240">
        <v>302</v>
      </c>
      <c r="C308" s="22"/>
      <c r="D308" s="22"/>
      <c r="E308" s="22"/>
      <c r="F308" s="22"/>
      <c r="G308" s="22"/>
      <c r="H308" s="22"/>
      <c r="I308" s="22"/>
      <c r="J308" s="22"/>
      <c r="K308" s="22"/>
      <c r="L308" s="39"/>
      <c r="M308" s="40"/>
      <c r="N308" s="41" t="str">
        <f>IF(AND(L308&lt;&gt;"",M308&lt;&gt;""),INDEX('Anhang1_Schutzbedarf-EW-Risiko'!$H$14:$K$17,MATCH(L308,'Anhang1_Schutzbedarf-EW-Risiko'!$G$14:$G$17,0),MATCH(M308,'Anhang1_Schutzbedarf-EW-Risiko'!$H$13:$K$13,0)),"")</f>
        <v/>
      </c>
      <c r="O308" s="148"/>
      <c r="P308" s="22"/>
      <c r="Q308" s="43" t="str">
        <f t="shared" si="20"/>
        <v/>
      </c>
      <c r="R308" s="44" t="str">
        <f t="shared" si="21"/>
        <v/>
      </c>
      <c r="S308" s="21"/>
      <c r="T308" s="21"/>
      <c r="U308" s="267"/>
      <c r="V308" s="21"/>
      <c r="W308" s="21"/>
      <c r="X308" s="42"/>
      <c r="Y308" s="274"/>
    </row>
    <row r="309" spans="2:25" x14ac:dyDescent="0.25">
      <c r="B309" s="240">
        <v>303</v>
      </c>
      <c r="C309" s="22"/>
      <c r="D309" s="22"/>
      <c r="E309" s="22"/>
      <c r="F309" s="22"/>
      <c r="G309" s="22"/>
      <c r="H309" s="22"/>
      <c r="I309" s="22"/>
      <c r="J309" s="22"/>
      <c r="K309" s="22"/>
      <c r="L309" s="39"/>
      <c r="M309" s="40"/>
      <c r="N309" s="41" t="str">
        <f>IF(AND(L309&lt;&gt;"",M309&lt;&gt;""),INDEX('Anhang1_Schutzbedarf-EW-Risiko'!$H$14:$K$17,MATCH(L309,'Anhang1_Schutzbedarf-EW-Risiko'!$G$14:$G$17,0),MATCH(M309,'Anhang1_Schutzbedarf-EW-Risiko'!$H$13:$K$13,0)),"")</f>
        <v/>
      </c>
      <c r="O309" s="148"/>
      <c r="P309" s="22"/>
      <c r="Q309" s="43" t="str">
        <f t="shared" si="20"/>
        <v/>
      </c>
      <c r="R309" s="44" t="str">
        <f t="shared" si="21"/>
        <v/>
      </c>
      <c r="S309" s="21"/>
      <c r="T309" s="21"/>
      <c r="U309" s="267"/>
      <c r="V309" s="21"/>
      <c r="W309" s="21"/>
      <c r="X309" s="42"/>
      <c r="Y309" s="274"/>
    </row>
    <row r="310" spans="2:25" x14ac:dyDescent="0.25">
      <c r="B310" s="240">
        <v>304</v>
      </c>
      <c r="C310" s="22"/>
      <c r="D310" s="22"/>
      <c r="E310" s="22"/>
      <c r="F310" s="22"/>
      <c r="G310" s="22"/>
      <c r="H310" s="22"/>
      <c r="I310" s="22"/>
      <c r="J310" s="22"/>
      <c r="K310" s="22"/>
      <c r="L310" s="39"/>
      <c r="M310" s="40"/>
      <c r="N310" s="41" t="str">
        <f>IF(AND(L310&lt;&gt;"",M310&lt;&gt;""),INDEX('Anhang1_Schutzbedarf-EW-Risiko'!$H$14:$K$17,MATCH(L310,'Anhang1_Schutzbedarf-EW-Risiko'!$G$14:$G$17,0),MATCH(M310,'Anhang1_Schutzbedarf-EW-Risiko'!$H$13:$K$13,0)),"")</f>
        <v/>
      </c>
      <c r="O310" s="148"/>
      <c r="P310" s="22"/>
      <c r="Q310" s="43" t="str">
        <f t="shared" si="20"/>
        <v/>
      </c>
      <c r="R310" s="44" t="str">
        <f t="shared" si="21"/>
        <v/>
      </c>
      <c r="S310" s="21"/>
      <c r="T310" s="21"/>
      <c r="U310" s="267"/>
      <c r="V310" s="21"/>
      <c r="W310" s="21"/>
      <c r="X310" s="42"/>
      <c r="Y310" s="274"/>
    </row>
    <row r="311" spans="2:25" x14ac:dyDescent="0.25">
      <c r="B311" s="240">
        <v>305</v>
      </c>
      <c r="C311" s="22"/>
      <c r="D311" s="22"/>
      <c r="E311" s="22"/>
      <c r="F311" s="22"/>
      <c r="G311" s="22"/>
      <c r="H311" s="22"/>
      <c r="I311" s="22"/>
      <c r="J311" s="22"/>
      <c r="K311" s="22"/>
      <c r="L311" s="39"/>
      <c r="M311" s="40"/>
      <c r="N311" s="41" t="str">
        <f>IF(AND(L311&lt;&gt;"",M311&lt;&gt;""),INDEX('Anhang1_Schutzbedarf-EW-Risiko'!$H$14:$K$17,MATCH(L311,'Anhang1_Schutzbedarf-EW-Risiko'!$G$14:$G$17,0),MATCH(M311,'Anhang1_Schutzbedarf-EW-Risiko'!$H$13:$K$13,0)),"")</f>
        <v/>
      </c>
      <c r="O311" s="148"/>
      <c r="P311" s="22"/>
      <c r="Q311" s="43" t="str">
        <f t="shared" si="20"/>
        <v/>
      </c>
      <c r="R311" s="44" t="str">
        <f t="shared" si="21"/>
        <v/>
      </c>
      <c r="S311" s="21"/>
      <c r="T311" s="21"/>
      <c r="U311" s="267"/>
      <c r="V311" s="21"/>
      <c r="W311" s="21"/>
      <c r="X311" s="42"/>
      <c r="Y311" s="274"/>
    </row>
    <row r="312" spans="2:25" x14ac:dyDescent="0.25">
      <c r="B312" s="240">
        <v>306</v>
      </c>
      <c r="C312" s="22"/>
      <c r="D312" s="22"/>
      <c r="E312" s="22"/>
      <c r="F312" s="22"/>
      <c r="G312" s="22"/>
      <c r="H312" s="22"/>
      <c r="I312" s="22"/>
      <c r="J312" s="22"/>
      <c r="K312" s="22"/>
      <c r="L312" s="39"/>
      <c r="M312" s="40"/>
      <c r="N312" s="41" t="str">
        <f>IF(AND(L312&lt;&gt;"",M312&lt;&gt;""),INDEX('Anhang1_Schutzbedarf-EW-Risiko'!$H$14:$K$17,MATCH(L312,'Anhang1_Schutzbedarf-EW-Risiko'!$G$14:$G$17,0),MATCH(M312,'Anhang1_Schutzbedarf-EW-Risiko'!$H$13:$K$13,0)),"")</f>
        <v/>
      </c>
      <c r="O312" s="148"/>
      <c r="P312" s="22"/>
      <c r="Q312" s="43" t="str">
        <f t="shared" si="20"/>
        <v/>
      </c>
      <c r="R312" s="44" t="str">
        <f t="shared" si="21"/>
        <v/>
      </c>
      <c r="S312" s="21"/>
      <c r="T312" s="21"/>
      <c r="U312" s="267"/>
      <c r="V312" s="21"/>
      <c r="W312" s="21"/>
      <c r="X312" s="42"/>
      <c r="Y312" s="274"/>
    </row>
    <row r="313" spans="2:25" x14ac:dyDescent="0.25">
      <c r="B313" s="240">
        <v>307</v>
      </c>
      <c r="C313" s="22"/>
      <c r="D313" s="22"/>
      <c r="E313" s="22"/>
      <c r="F313" s="22"/>
      <c r="G313" s="22"/>
      <c r="H313" s="22"/>
      <c r="I313" s="22"/>
      <c r="J313" s="22"/>
      <c r="K313" s="22"/>
      <c r="L313" s="39"/>
      <c r="M313" s="40"/>
      <c r="N313" s="41" t="str">
        <f>IF(AND(L313&lt;&gt;"",M313&lt;&gt;""),INDEX('Anhang1_Schutzbedarf-EW-Risiko'!$H$14:$K$17,MATCH(L313,'Anhang1_Schutzbedarf-EW-Risiko'!$G$14:$G$17,0),MATCH(M313,'Anhang1_Schutzbedarf-EW-Risiko'!$H$13:$K$13,0)),"")</f>
        <v/>
      </c>
      <c r="O313" s="148"/>
      <c r="P313" s="22"/>
      <c r="Q313" s="43" t="str">
        <f t="shared" si="20"/>
        <v/>
      </c>
      <c r="R313" s="44" t="str">
        <f t="shared" si="21"/>
        <v/>
      </c>
      <c r="S313" s="21"/>
      <c r="T313" s="21"/>
      <c r="U313" s="267"/>
      <c r="V313" s="21"/>
      <c r="W313" s="21"/>
      <c r="X313" s="42"/>
      <c r="Y313" s="274"/>
    </row>
    <row r="314" spans="2:25" x14ac:dyDescent="0.25">
      <c r="B314" s="240">
        <v>308</v>
      </c>
      <c r="C314" s="22"/>
      <c r="D314" s="22"/>
      <c r="E314" s="22"/>
      <c r="F314" s="22"/>
      <c r="G314" s="22"/>
      <c r="H314" s="22"/>
      <c r="I314" s="22"/>
      <c r="J314" s="22"/>
      <c r="K314" s="22"/>
      <c r="L314" s="39"/>
      <c r="M314" s="40"/>
      <c r="N314" s="41" t="str">
        <f>IF(AND(L314&lt;&gt;"",M314&lt;&gt;""),INDEX('Anhang1_Schutzbedarf-EW-Risiko'!$H$14:$K$17,MATCH(L314,'Anhang1_Schutzbedarf-EW-Risiko'!$G$14:$G$17,0),MATCH(M314,'Anhang1_Schutzbedarf-EW-Risiko'!$H$13:$K$13,0)),"")</f>
        <v/>
      </c>
      <c r="O314" s="148"/>
      <c r="P314" s="22"/>
      <c r="Q314" s="43" t="str">
        <f t="shared" si="20"/>
        <v/>
      </c>
      <c r="R314" s="44" t="str">
        <f t="shared" si="21"/>
        <v/>
      </c>
      <c r="S314" s="21"/>
      <c r="T314" s="21"/>
      <c r="U314" s="267"/>
      <c r="V314" s="21"/>
      <c r="W314" s="21"/>
      <c r="X314" s="42"/>
      <c r="Y314" s="274"/>
    </row>
    <row r="315" spans="2:25" x14ac:dyDescent="0.25">
      <c r="B315" s="240">
        <v>309</v>
      </c>
      <c r="C315" s="22"/>
      <c r="D315" s="22"/>
      <c r="E315" s="22"/>
      <c r="F315" s="22"/>
      <c r="G315" s="22"/>
      <c r="H315" s="22"/>
      <c r="I315" s="22"/>
      <c r="J315" s="22"/>
      <c r="K315" s="22"/>
      <c r="L315" s="39"/>
      <c r="M315" s="40"/>
      <c r="N315" s="41" t="str">
        <f>IF(AND(L315&lt;&gt;"",M315&lt;&gt;""),INDEX('Anhang1_Schutzbedarf-EW-Risiko'!$H$14:$K$17,MATCH(L315,'Anhang1_Schutzbedarf-EW-Risiko'!$G$14:$G$17,0),MATCH(M315,'Anhang1_Schutzbedarf-EW-Risiko'!$H$13:$K$13,0)),"")</f>
        <v/>
      </c>
      <c r="O315" s="148"/>
      <c r="P315" s="22"/>
      <c r="Q315" s="43" t="str">
        <f t="shared" si="20"/>
        <v/>
      </c>
      <c r="R315" s="44" t="str">
        <f t="shared" si="21"/>
        <v/>
      </c>
      <c r="S315" s="21"/>
      <c r="T315" s="21"/>
      <c r="U315" s="267"/>
      <c r="V315" s="21"/>
      <c r="W315" s="21"/>
      <c r="X315" s="42"/>
      <c r="Y315" s="274"/>
    </row>
    <row r="316" spans="2:25" x14ac:dyDescent="0.25">
      <c r="B316" s="240">
        <v>310</v>
      </c>
      <c r="C316" s="22"/>
      <c r="D316" s="22"/>
      <c r="E316" s="22"/>
      <c r="F316" s="22"/>
      <c r="G316" s="22"/>
      <c r="H316" s="22"/>
      <c r="I316" s="22"/>
      <c r="J316" s="22"/>
      <c r="K316" s="22"/>
      <c r="L316" s="39"/>
      <c r="M316" s="40"/>
      <c r="N316" s="41" t="str">
        <f>IF(AND(L316&lt;&gt;"",M316&lt;&gt;""),INDEX('Anhang1_Schutzbedarf-EW-Risiko'!$H$14:$K$17,MATCH(L316,'Anhang1_Schutzbedarf-EW-Risiko'!$G$14:$G$17,0),MATCH(M316,'Anhang1_Schutzbedarf-EW-Risiko'!$H$13:$K$13,0)),"")</f>
        <v/>
      </c>
      <c r="O316" s="148"/>
      <c r="P316" s="22"/>
      <c r="Q316" s="43" t="str">
        <f t="shared" si="20"/>
        <v/>
      </c>
      <c r="R316" s="44" t="str">
        <f t="shared" si="21"/>
        <v/>
      </c>
      <c r="S316" s="21"/>
      <c r="T316" s="21"/>
      <c r="U316" s="267"/>
      <c r="V316" s="21"/>
      <c r="W316" s="21"/>
      <c r="X316" s="42"/>
      <c r="Y316" s="274"/>
    </row>
    <row r="317" spans="2:25" x14ac:dyDescent="0.25">
      <c r="B317" s="240">
        <v>311</v>
      </c>
      <c r="C317" s="22"/>
      <c r="D317" s="22"/>
      <c r="E317" s="22"/>
      <c r="F317" s="22"/>
      <c r="G317" s="22"/>
      <c r="H317" s="22"/>
      <c r="I317" s="22"/>
      <c r="J317" s="22"/>
      <c r="K317" s="22"/>
      <c r="L317" s="39"/>
      <c r="M317" s="40"/>
      <c r="N317" s="41" t="str">
        <f>IF(AND(L317&lt;&gt;"",M317&lt;&gt;""),INDEX('Anhang1_Schutzbedarf-EW-Risiko'!$H$14:$K$17,MATCH(L317,'Anhang1_Schutzbedarf-EW-Risiko'!$G$14:$G$17,0),MATCH(M317,'Anhang1_Schutzbedarf-EW-Risiko'!$H$13:$K$13,0)),"")</f>
        <v/>
      </c>
      <c r="O317" s="148"/>
      <c r="P317" s="22"/>
      <c r="Q317" s="43" t="str">
        <f t="shared" si="20"/>
        <v/>
      </c>
      <c r="R317" s="44" t="str">
        <f t="shared" si="21"/>
        <v/>
      </c>
      <c r="S317" s="21"/>
      <c r="T317" s="21"/>
      <c r="U317" s="267"/>
      <c r="V317" s="21"/>
      <c r="W317" s="21"/>
      <c r="X317" s="42"/>
      <c r="Y317" s="274"/>
    </row>
    <row r="318" spans="2:25" x14ac:dyDescent="0.25">
      <c r="B318" s="240">
        <v>312</v>
      </c>
      <c r="C318" s="22"/>
      <c r="D318" s="22"/>
      <c r="E318" s="22"/>
      <c r="F318" s="22"/>
      <c r="G318" s="22"/>
      <c r="H318" s="22"/>
      <c r="I318" s="22"/>
      <c r="J318" s="22"/>
      <c r="K318" s="22"/>
      <c r="L318" s="39"/>
      <c r="M318" s="40"/>
      <c r="N318" s="41" t="str">
        <f>IF(AND(L318&lt;&gt;"",M318&lt;&gt;""),INDEX('Anhang1_Schutzbedarf-EW-Risiko'!$H$14:$K$17,MATCH(L318,'Anhang1_Schutzbedarf-EW-Risiko'!$G$14:$G$17,0),MATCH(M318,'Anhang1_Schutzbedarf-EW-Risiko'!$H$13:$K$13,0)),"")</f>
        <v/>
      </c>
      <c r="O318" s="148"/>
      <c r="P318" s="22"/>
      <c r="Q318" s="43" t="str">
        <f t="shared" si="20"/>
        <v/>
      </c>
      <c r="R318" s="44" t="str">
        <f t="shared" si="21"/>
        <v/>
      </c>
      <c r="S318" s="21"/>
      <c r="T318" s="21"/>
      <c r="U318" s="267"/>
      <c r="V318" s="21"/>
      <c r="W318" s="21"/>
      <c r="X318" s="42"/>
      <c r="Y318" s="274"/>
    </row>
    <row r="319" spans="2:25" x14ac:dyDescent="0.25">
      <c r="B319" s="240">
        <v>313</v>
      </c>
      <c r="C319" s="22"/>
      <c r="D319" s="22"/>
      <c r="E319" s="22"/>
      <c r="F319" s="22"/>
      <c r="G319" s="22"/>
      <c r="H319" s="22"/>
      <c r="I319" s="22"/>
      <c r="J319" s="22"/>
      <c r="K319" s="22"/>
      <c r="L319" s="39"/>
      <c r="M319" s="40"/>
      <c r="N319" s="41" t="str">
        <f>IF(AND(L319&lt;&gt;"",M319&lt;&gt;""),INDEX('Anhang1_Schutzbedarf-EW-Risiko'!$H$14:$K$17,MATCH(L319,'Anhang1_Schutzbedarf-EW-Risiko'!$G$14:$G$17,0),MATCH(M319,'Anhang1_Schutzbedarf-EW-Risiko'!$H$13:$K$13,0)),"")</f>
        <v/>
      </c>
      <c r="O319" s="148"/>
      <c r="P319" s="22"/>
      <c r="Q319" s="43" t="str">
        <f t="shared" si="20"/>
        <v/>
      </c>
      <c r="R319" s="44" t="str">
        <f t="shared" si="21"/>
        <v/>
      </c>
      <c r="S319" s="21"/>
      <c r="T319" s="21"/>
      <c r="U319" s="267"/>
      <c r="V319" s="21"/>
      <c r="W319" s="21"/>
      <c r="X319" s="42"/>
      <c r="Y319" s="274"/>
    </row>
    <row r="320" spans="2:25" x14ac:dyDescent="0.25">
      <c r="B320" s="240">
        <v>314</v>
      </c>
      <c r="C320" s="22"/>
      <c r="D320" s="22"/>
      <c r="E320" s="22"/>
      <c r="F320" s="22"/>
      <c r="G320" s="22"/>
      <c r="H320" s="22"/>
      <c r="I320" s="22"/>
      <c r="J320" s="22"/>
      <c r="K320" s="22"/>
      <c r="L320" s="39"/>
      <c r="M320" s="40"/>
      <c r="N320" s="41" t="str">
        <f>IF(AND(L320&lt;&gt;"",M320&lt;&gt;""),INDEX('Anhang1_Schutzbedarf-EW-Risiko'!$H$14:$K$17,MATCH(L320,'Anhang1_Schutzbedarf-EW-Risiko'!$G$14:$G$17,0),MATCH(M320,'Anhang1_Schutzbedarf-EW-Risiko'!$H$13:$K$13,0)),"")</f>
        <v/>
      </c>
      <c r="O320" s="148"/>
      <c r="P320" s="22"/>
      <c r="Q320" s="43" t="str">
        <f t="shared" si="20"/>
        <v/>
      </c>
      <c r="R320" s="44" t="str">
        <f t="shared" si="21"/>
        <v/>
      </c>
      <c r="S320" s="21"/>
      <c r="T320" s="21"/>
      <c r="U320" s="267"/>
      <c r="V320" s="21"/>
      <c r="W320" s="21"/>
      <c r="X320" s="42"/>
      <c r="Y320" s="274"/>
    </row>
    <row r="321" spans="2:25" x14ac:dyDescent="0.25">
      <c r="B321" s="240">
        <v>315</v>
      </c>
      <c r="C321" s="22"/>
      <c r="D321" s="22"/>
      <c r="E321" s="22"/>
      <c r="F321" s="22"/>
      <c r="G321" s="22"/>
      <c r="H321" s="22"/>
      <c r="I321" s="22"/>
      <c r="J321" s="22"/>
      <c r="K321" s="22"/>
      <c r="L321" s="39"/>
      <c r="M321" s="40"/>
      <c r="N321" s="41" t="str">
        <f>IF(AND(L321&lt;&gt;"",M321&lt;&gt;""),INDEX('Anhang1_Schutzbedarf-EW-Risiko'!$H$14:$K$17,MATCH(L321,'Anhang1_Schutzbedarf-EW-Risiko'!$G$14:$G$17,0),MATCH(M321,'Anhang1_Schutzbedarf-EW-Risiko'!$H$13:$K$13,0)),"")</f>
        <v/>
      </c>
      <c r="O321" s="148"/>
      <c r="P321" s="22"/>
      <c r="Q321" s="43" t="str">
        <f t="shared" si="20"/>
        <v/>
      </c>
      <c r="R321" s="44" t="str">
        <f t="shared" si="21"/>
        <v/>
      </c>
      <c r="S321" s="21"/>
      <c r="T321" s="21"/>
      <c r="U321" s="267"/>
      <c r="V321" s="21"/>
      <c r="W321" s="21"/>
      <c r="X321" s="42"/>
      <c r="Y321" s="274"/>
    </row>
    <row r="322" spans="2:25" x14ac:dyDescent="0.25">
      <c r="B322" s="240">
        <v>316</v>
      </c>
      <c r="C322" s="22"/>
      <c r="D322" s="22"/>
      <c r="E322" s="22"/>
      <c r="F322" s="22"/>
      <c r="G322" s="22"/>
      <c r="H322" s="22"/>
      <c r="I322" s="22"/>
      <c r="J322" s="22"/>
      <c r="K322" s="22"/>
      <c r="L322" s="39"/>
      <c r="M322" s="40"/>
      <c r="N322" s="41" t="str">
        <f>IF(AND(L322&lt;&gt;"",M322&lt;&gt;""),INDEX('Anhang1_Schutzbedarf-EW-Risiko'!$H$14:$K$17,MATCH(L322,'Anhang1_Schutzbedarf-EW-Risiko'!$G$14:$G$17,0),MATCH(M322,'Anhang1_Schutzbedarf-EW-Risiko'!$H$13:$K$13,0)),"")</f>
        <v/>
      </c>
      <c r="O322" s="148"/>
      <c r="P322" s="22"/>
      <c r="Q322" s="43" t="str">
        <f t="shared" si="20"/>
        <v/>
      </c>
      <c r="R322" s="44" t="str">
        <f t="shared" si="21"/>
        <v/>
      </c>
      <c r="S322" s="21"/>
      <c r="T322" s="21"/>
      <c r="U322" s="267"/>
      <c r="V322" s="21"/>
      <c r="W322" s="21"/>
      <c r="X322" s="42"/>
      <c r="Y322" s="274"/>
    </row>
    <row r="323" spans="2:25" x14ac:dyDescent="0.25">
      <c r="B323" s="240">
        <v>317</v>
      </c>
      <c r="C323" s="22"/>
      <c r="D323" s="22"/>
      <c r="E323" s="22"/>
      <c r="F323" s="22"/>
      <c r="G323" s="22"/>
      <c r="H323" s="22"/>
      <c r="I323" s="22"/>
      <c r="J323" s="22"/>
      <c r="K323" s="22"/>
      <c r="L323" s="39"/>
      <c r="M323" s="40"/>
      <c r="N323" s="41" t="str">
        <f>IF(AND(L323&lt;&gt;"",M323&lt;&gt;""),INDEX('Anhang1_Schutzbedarf-EW-Risiko'!$H$14:$K$17,MATCH(L323,'Anhang1_Schutzbedarf-EW-Risiko'!$G$14:$G$17,0),MATCH(M323,'Anhang1_Schutzbedarf-EW-Risiko'!$H$13:$K$13,0)),"")</f>
        <v/>
      </c>
      <c r="O323" s="148"/>
      <c r="P323" s="22"/>
      <c r="Q323" s="43" t="str">
        <f t="shared" si="20"/>
        <v/>
      </c>
      <c r="R323" s="44" t="str">
        <f t="shared" si="21"/>
        <v/>
      </c>
      <c r="S323" s="21"/>
      <c r="T323" s="21"/>
      <c r="U323" s="267"/>
      <c r="V323" s="21"/>
      <c r="W323" s="21"/>
      <c r="X323" s="42"/>
      <c r="Y323" s="274"/>
    </row>
    <row r="324" spans="2:25" x14ac:dyDescent="0.25">
      <c r="B324" s="240">
        <v>318</v>
      </c>
      <c r="C324" s="22"/>
      <c r="D324" s="22"/>
      <c r="E324" s="22"/>
      <c r="F324" s="22"/>
      <c r="G324" s="22"/>
      <c r="H324" s="22"/>
      <c r="I324" s="22"/>
      <c r="J324" s="22"/>
      <c r="K324" s="22"/>
      <c r="L324" s="39"/>
      <c r="M324" s="40"/>
      <c r="N324" s="41" t="str">
        <f>IF(AND(L324&lt;&gt;"",M324&lt;&gt;""),INDEX('Anhang1_Schutzbedarf-EW-Risiko'!$H$14:$K$17,MATCH(L324,'Anhang1_Schutzbedarf-EW-Risiko'!$G$14:$G$17,0),MATCH(M324,'Anhang1_Schutzbedarf-EW-Risiko'!$H$13:$K$13,0)),"")</f>
        <v/>
      </c>
      <c r="O324" s="148"/>
      <c r="P324" s="22"/>
      <c r="Q324" s="43" t="str">
        <f t="shared" si="20"/>
        <v/>
      </c>
      <c r="R324" s="44" t="str">
        <f t="shared" si="21"/>
        <v/>
      </c>
      <c r="S324" s="21"/>
      <c r="T324" s="21"/>
      <c r="U324" s="267"/>
      <c r="V324" s="21"/>
      <c r="W324" s="21"/>
      <c r="X324" s="42"/>
      <c r="Y324" s="274"/>
    </row>
    <row r="325" spans="2:25" x14ac:dyDescent="0.25">
      <c r="B325" s="240">
        <v>319</v>
      </c>
      <c r="C325" s="22"/>
      <c r="D325" s="22"/>
      <c r="E325" s="22"/>
      <c r="F325" s="22"/>
      <c r="G325" s="22"/>
      <c r="H325" s="22"/>
      <c r="I325" s="22"/>
      <c r="J325" s="22"/>
      <c r="K325" s="22"/>
      <c r="L325" s="39"/>
      <c r="M325" s="40"/>
      <c r="N325" s="41" t="str">
        <f>IF(AND(L325&lt;&gt;"",M325&lt;&gt;""),INDEX('Anhang1_Schutzbedarf-EW-Risiko'!$H$14:$K$17,MATCH(L325,'Anhang1_Schutzbedarf-EW-Risiko'!$G$14:$G$17,0),MATCH(M325,'Anhang1_Schutzbedarf-EW-Risiko'!$H$13:$K$13,0)),"")</f>
        <v/>
      </c>
      <c r="O325" s="148"/>
      <c r="P325" s="22"/>
      <c r="Q325" s="43" t="str">
        <f t="shared" si="20"/>
        <v/>
      </c>
      <c r="R325" s="44" t="str">
        <f t="shared" si="21"/>
        <v/>
      </c>
      <c r="S325" s="21"/>
      <c r="T325" s="21"/>
      <c r="U325" s="267"/>
      <c r="V325" s="21"/>
      <c r="W325" s="21"/>
      <c r="X325" s="42"/>
      <c r="Y325" s="274"/>
    </row>
    <row r="326" spans="2:25" x14ac:dyDescent="0.25">
      <c r="B326" s="240">
        <v>320</v>
      </c>
      <c r="C326" s="22"/>
      <c r="D326" s="22"/>
      <c r="E326" s="22"/>
      <c r="F326" s="22"/>
      <c r="G326" s="22"/>
      <c r="H326" s="22"/>
      <c r="I326" s="22"/>
      <c r="J326" s="22"/>
      <c r="K326" s="22"/>
      <c r="L326" s="39"/>
      <c r="M326" s="40"/>
      <c r="N326" s="41" t="str">
        <f>IF(AND(L326&lt;&gt;"",M326&lt;&gt;""),INDEX('Anhang1_Schutzbedarf-EW-Risiko'!$H$14:$K$17,MATCH(L326,'Anhang1_Schutzbedarf-EW-Risiko'!$G$14:$G$17,0),MATCH(M326,'Anhang1_Schutzbedarf-EW-Risiko'!$H$13:$K$13,0)),"")</f>
        <v/>
      </c>
      <c r="O326" s="148"/>
      <c r="P326" s="22"/>
      <c r="Q326" s="43" t="str">
        <f t="shared" ref="Q326:Q389" si="22">IF(L326="gering","normal",IF(L326="normal","normal",IF(L326="hoch","hoch",IF(L326="sehr hoch","hoch",""))))</f>
        <v/>
      </c>
      <c r="R326" s="44" t="str">
        <f t="shared" ref="R326:R389" si="23">IF(L326="gering","DSK I",IF(L326="normal","DSK II",IF(L326="hoch","DSK III",IF(L326="sehr hoch","DSK III",""))))</f>
        <v/>
      </c>
      <c r="S326" s="21"/>
      <c r="T326" s="21"/>
      <c r="U326" s="267"/>
      <c r="V326" s="21"/>
      <c r="W326" s="21"/>
      <c r="X326" s="42"/>
      <c r="Y326" s="274"/>
    </row>
    <row r="327" spans="2:25" x14ac:dyDescent="0.25">
      <c r="B327" s="240">
        <v>321</v>
      </c>
      <c r="C327" s="22"/>
      <c r="D327" s="22"/>
      <c r="E327" s="22"/>
      <c r="F327" s="22"/>
      <c r="G327" s="22"/>
      <c r="H327" s="22"/>
      <c r="I327" s="22"/>
      <c r="J327" s="22"/>
      <c r="K327" s="22"/>
      <c r="L327" s="39"/>
      <c r="M327" s="40"/>
      <c r="N327" s="41" t="str">
        <f>IF(AND(L327&lt;&gt;"",M327&lt;&gt;""),INDEX('Anhang1_Schutzbedarf-EW-Risiko'!$H$14:$K$17,MATCH(L327,'Anhang1_Schutzbedarf-EW-Risiko'!$G$14:$G$17,0),MATCH(M327,'Anhang1_Schutzbedarf-EW-Risiko'!$H$13:$K$13,0)),"")</f>
        <v/>
      </c>
      <c r="O327" s="148"/>
      <c r="P327" s="22"/>
      <c r="Q327" s="43" t="str">
        <f t="shared" si="22"/>
        <v/>
      </c>
      <c r="R327" s="44" t="str">
        <f t="shared" si="23"/>
        <v/>
      </c>
      <c r="S327" s="21"/>
      <c r="T327" s="21"/>
      <c r="U327" s="267"/>
      <c r="V327" s="21"/>
      <c r="W327" s="21"/>
      <c r="X327" s="42"/>
      <c r="Y327" s="274"/>
    </row>
    <row r="328" spans="2:25" x14ac:dyDescent="0.25">
      <c r="B328" s="240">
        <v>322</v>
      </c>
      <c r="C328" s="22"/>
      <c r="D328" s="22"/>
      <c r="E328" s="22"/>
      <c r="F328" s="22"/>
      <c r="G328" s="22"/>
      <c r="H328" s="22"/>
      <c r="I328" s="22"/>
      <c r="J328" s="22"/>
      <c r="K328" s="22"/>
      <c r="L328" s="39"/>
      <c r="M328" s="40"/>
      <c r="N328" s="41" t="str">
        <f>IF(AND(L328&lt;&gt;"",M328&lt;&gt;""),INDEX('Anhang1_Schutzbedarf-EW-Risiko'!$H$14:$K$17,MATCH(L328,'Anhang1_Schutzbedarf-EW-Risiko'!$G$14:$G$17,0),MATCH(M328,'Anhang1_Schutzbedarf-EW-Risiko'!$H$13:$K$13,0)),"")</f>
        <v/>
      </c>
      <c r="O328" s="148"/>
      <c r="P328" s="22"/>
      <c r="Q328" s="43" t="str">
        <f t="shared" si="22"/>
        <v/>
      </c>
      <c r="R328" s="44" t="str">
        <f t="shared" si="23"/>
        <v/>
      </c>
      <c r="S328" s="21"/>
      <c r="T328" s="21"/>
      <c r="U328" s="267"/>
      <c r="V328" s="21"/>
      <c r="W328" s="21"/>
      <c r="X328" s="42"/>
      <c r="Y328" s="274"/>
    </row>
    <row r="329" spans="2:25" x14ac:dyDescent="0.25">
      <c r="B329" s="240">
        <v>323</v>
      </c>
      <c r="C329" s="22"/>
      <c r="D329" s="22"/>
      <c r="E329" s="22"/>
      <c r="F329" s="22"/>
      <c r="G329" s="22"/>
      <c r="H329" s="22"/>
      <c r="I329" s="22"/>
      <c r="J329" s="22"/>
      <c r="K329" s="22"/>
      <c r="L329" s="39"/>
      <c r="M329" s="40"/>
      <c r="N329" s="41" t="str">
        <f>IF(AND(L329&lt;&gt;"",M329&lt;&gt;""),INDEX('Anhang1_Schutzbedarf-EW-Risiko'!$H$14:$K$17,MATCH(L329,'Anhang1_Schutzbedarf-EW-Risiko'!$G$14:$G$17,0),MATCH(M329,'Anhang1_Schutzbedarf-EW-Risiko'!$H$13:$K$13,0)),"")</f>
        <v/>
      </c>
      <c r="O329" s="148"/>
      <c r="P329" s="22"/>
      <c r="Q329" s="43" t="str">
        <f t="shared" si="22"/>
        <v/>
      </c>
      <c r="R329" s="44" t="str">
        <f t="shared" si="23"/>
        <v/>
      </c>
      <c r="S329" s="21"/>
      <c r="T329" s="21"/>
      <c r="U329" s="267"/>
      <c r="V329" s="21"/>
      <c r="W329" s="21"/>
      <c r="X329" s="42"/>
      <c r="Y329" s="274"/>
    </row>
    <row r="330" spans="2:25" x14ac:dyDescent="0.25">
      <c r="B330" s="240">
        <v>324</v>
      </c>
      <c r="C330" s="22"/>
      <c r="D330" s="22"/>
      <c r="E330" s="22"/>
      <c r="F330" s="22"/>
      <c r="G330" s="22"/>
      <c r="H330" s="22"/>
      <c r="I330" s="22"/>
      <c r="J330" s="22"/>
      <c r="K330" s="22"/>
      <c r="L330" s="39"/>
      <c r="M330" s="40"/>
      <c r="N330" s="41" t="str">
        <f>IF(AND(L330&lt;&gt;"",M330&lt;&gt;""),INDEX('Anhang1_Schutzbedarf-EW-Risiko'!$H$14:$K$17,MATCH(L330,'Anhang1_Schutzbedarf-EW-Risiko'!$G$14:$G$17,0),MATCH(M330,'Anhang1_Schutzbedarf-EW-Risiko'!$H$13:$K$13,0)),"")</f>
        <v/>
      </c>
      <c r="O330" s="148"/>
      <c r="P330" s="22"/>
      <c r="Q330" s="43" t="str">
        <f t="shared" si="22"/>
        <v/>
      </c>
      <c r="R330" s="44" t="str">
        <f t="shared" si="23"/>
        <v/>
      </c>
      <c r="S330" s="21"/>
      <c r="T330" s="21"/>
      <c r="U330" s="267"/>
      <c r="V330" s="21"/>
      <c r="W330" s="21"/>
      <c r="X330" s="42"/>
      <c r="Y330" s="274"/>
    </row>
    <row r="331" spans="2:25" x14ac:dyDescent="0.25">
      <c r="B331" s="240">
        <v>325</v>
      </c>
      <c r="C331" s="22"/>
      <c r="D331" s="22"/>
      <c r="E331" s="22"/>
      <c r="F331" s="22"/>
      <c r="G331" s="22"/>
      <c r="H331" s="22"/>
      <c r="I331" s="22"/>
      <c r="J331" s="22"/>
      <c r="K331" s="22"/>
      <c r="L331" s="39"/>
      <c r="M331" s="40"/>
      <c r="N331" s="41" t="str">
        <f>IF(AND(L331&lt;&gt;"",M331&lt;&gt;""),INDEX('Anhang1_Schutzbedarf-EW-Risiko'!$H$14:$K$17,MATCH(L331,'Anhang1_Schutzbedarf-EW-Risiko'!$G$14:$G$17,0),MATCH(M331,'Anhang1_Schutzbedarf-EW-Risiko'!$H$13:$K$13,0)),"")</f>
        <v/>
      </c>
      <c r="O331" s="148"/>
      <c r="P331" s="22"/>
      <c r="Q331" s="43" t="str">
        <f t="shared" si="22"/>
        <v/>
      </c>
      <c r="R331" s="44" t="str">
        <f t="shared" si="23"/>
        <v/>
      </c>
      <c r="S331" s="21"/>
      <c r="T331" s="21"/>
      <c r="U331" s="267"/>
      <c r="V331" s="21"/>
      <c r="W331" s="21"/>
      <c r="X331" s="42"/>
      <c r="Y331" s="274"/>
    </row>
    <row r="332" spans="2:25" x14ac:dyDescent="0.25">
      <c r="B332" s="240">
        <v>326</v>
      </c>
      <c r="C332" s="22"/>
      <c r="D332" s="22"/>
      <c r="E332" s="22"/>
      <c r="F332" s="22"/>
      <c r="G332" s="22"/>
      <c r="H332" s="22"/>
      <c r="I332" s="22"/>
      <c r="J332" s="22"/>
      <c r="K332" s="22"/>
      <c r="L332" s="39"/>
      <c r="M332" s="40"/>
      <c r="N332" s="41" t="str">
        <f>IF(AND(L332&lt;&gt;"",M332&lt;&gt;""),INDEX('Anhang1_Schutzbedarf-EW-Risiko'!$H$14:$K$17,MATCH(L332,'Anhang1_Schutzbedarf-EW-Risiko'!$G$14:$G$17,0),MATCH(M332,'Anhang1_Schutzbedarf-EW-Risiko'!$H$13:$K$13,0)),"")</f>
        <v/>
      </c>
      <c r="O332" s="148"/>
      <c r="P332" s="22"/>
      <c r="Q332" s="43" t="str">
        <f t="shared" si="22"/>
        <v/>
      </c>
      <c r="R332" s="44" t="str">
        <f t="shared" si="23"/>
        <v/>
      </c>
      <c r="S332" s="21"/>
      <c r="T332" s="21"/>
      <c r="U332" s="267"/>
      <c r="V332" s="21"/>
      <c r="W332" s="21"/>
      <c r="X332" s="42"/>
      <c r="Y332" s="274"/>
    </row>
    <row r="333" spans="2:25" x14ac:dyDescent="0.25">
      <c r="B333" s="240">
        <v>327</v>
      </c>
      <c r="C333" s="22"/>
      <c r="D333" s="22"/>
      <c r="E333" s="22"/>
      <c r="F333" s="22"/>
      <c r="G333" s="22"/>
      <c r="H333" s="22"/>
      <c r="I333" s="22"/>
      <c r="J333" s="22"/>
      <c r="K333" s="22"/>
      <c r="L333" s="39"/>
      <c r="M333" s="40"/>
      <c r="N333" s="41" t="str">
        <f>IF(AND(L333&lt;&gt;"",M333&lt;&gt;""),INDEX('Anhang1_Schutzbedarf-EW-Risiko'!$H$14:$K$17,MATCH(L333,'Anhang1_Schutzbedarf-EW-Risiko'!$G$14:$G$17,0),MATCH(M333,'Anhang1_Schutzbedarf-EW-Risiko'!$H$13:$K$13,0)),"")</f>
        <v/>
      </c>
      <c r="O333" s="148"/>
      <c r="P333" s="22"/>
      <c r="Q333" s="43" t="str">
        <f t="shared" si="22"/>
        <v/>
      </c>
      <c r="R333" s="44" t="str">
        <f t="shared" si="23"/>
        <v/>
      </c>
      <c r="S333" s="21"/>
      <c r="T333" s="21"/>
      <c r="U333" s="267"/>
      <c r="V333" s="21"/>
      <c r="W333" s="21"/>
      <c r="X333" s="42"/>
      <c r="Y333" s="274"/>
    </row>
    <row r="334" spans="2:25" x14ac:dyDescent="0.25">
      <c r="B334" s="240">
        <v>328</v>
      </c>
      <c r="C334" s="22"/>
      <c r="D334" s="22"/>
      <c r="E334" s="22"/>
      <c r="F334" s="22"/>
      <c r="G334" s="22"/>
      <c r="H334" s="22"/>
      <c r="I334" s="22"/>
      <c r="J334" s="22"/>
      <c r="K334" s="22"/>
      <c r="L334" s="39"/>
      <c r="M334" s="40"/>
      <c r="N334" s="41" t="str">
        <f>IF(AND(L334&lt;&gt;"",M334&lt;&gt;""),INDEX('Anhang1_Schutzbedarf-EW-Risiko'!$H$14:$K$17,MATCH(L334,'Anhang1_Schutzbedarf-EW-Risiko'!$G$14:$G$17,0),MATCH(M334,'Anhang1_Schutzbedarf-EW-Risiko'!$H$13:$K$13,0)),"")</f>
        <v/>
      </c>
      <c r="O334" s="148"/>
      <c r="P334" s="22"/>
      <c r="Q334" s="43" t="str">
        <f t="shared" si="22"/>
        <v/>
      </c>
      <c r="R334" s="44" t="str">
        <f t="shared" si="23"/>
        <v/>
      </c>
      <c r="S334" s="21"/>
      <c r="T334" s="21"/>
      <c r="U334" s="267"/>
      <c r="V334" s="21"/>
      <c r="W334" s="21"/>
      <c r="X334" s="42"/>
      <c r="Y334" s="274"/>
    </row>
    <row r="335" spans="2:25" x14ac:dyDescent="0.25">
      <c r="B335" s="240">
        <v>329</v>
      </c>
      <c r="C335" s="22"/>
      <c r="D335" s="22"/>
      <c r="E335" s="22"/>
      <c r="F335" s="22"/>
      <c r="G335" s="22"/>
      <c r="H335" s="22"/>
      <c r="I335" s="22"/>
      <c r="J335" s="22"/>
      <c r="K335" s="22"/>
      <c r="L335" s="39"/>
      <c r="M335" s="40"/>
      <c r="N335" s="41" t="str">
        <f>IF(AND(L335&lt;&gt;"",M335&lt;&gt;""),INDEX('Anhang1_Schutzbedarf-EW-Risiko'!$H$14:$K$17,MATCH(L335,'Anhang1_Schutzbedarf-EW-Risiko'!$G$14:$G$17,0),MATCH(M335,'Anhang1_Schutzbedarf-EW-Risiko'!$H$13:$K$13,0)),"")</f>
        <v/>
      </c>
      <c r="O335" s="148"/>
      <c r="P335" s="22"/>
      <c r="Q335" s="43" t="str">
        <f t="shared" si="22"/>
        <v/>
      </c>
      <c r="R335" s="44" t="str">
        <f t="shared" si="23"/>
        <v/>
      </c>
      <c r="S335" s="21"/>
      <c r="T335" s="21"/>
      <c r="U335" s="267"/>
      <c r="V335" s="21"/>
      <c r="W335" s="21"/>
      <c r="X335" s="42"/>
      <c r="Y335" s="274"/>
    </row>
    <row r="336" spans="2:25" x14ac:dyDescent="0.25">
      <c r="B336" s="240">
        <v>330</v>
      </c>
      <c r="C336" s="22"/>
      <c r="D336" s="22"/>
      <c r="E336" s="22"/>
      <c r="F336" s="22"/>
      <c r="G336" s="22"/>
      <c r="H336" s="22"/>
      <c r="I336" s="22"/>
      <c r="J336" s="22"/>
      <c r="K336" s="22"/>
      <c r="L336" s="39"/>
      <c r="M336" s="40"/>
      <c r="N336" s="41" t="str">
        <f>IF(AND(L336&lt;&gt;"",M336&lt;&gt;""),INDEX('Anhang1_Schutzbedarf-EW-Risiko'!$H$14:$K$17,MATCH(L336,'Anhang1_Schutzbedarf-EW-Risiko'!$G$14:$G$17,0),MATCH(M336,'Anhang1_Schutzbedarf-EW-Risiko'!$H$13:$K$13,0)),"")</f>
        <v/>
      </c>
      <c r="O336" s="148"/>
      <c r="P336" s="22"/>
      <c r="Q336" s="43" t="str">
        <f t="shared" si="22"/>
        <v/>
      </c>
      <c r="R336" s="44" t="str">
        <f t="shared" si="23"/>
        <v/>
      </c>
      <c r="S336" s="21"/>
      <c r="T336" s="21"/>
      <c r="U336" s="267"/>
      <c r="V336" s="21"/>
      <c r="W336" s="21"/>
      <c r="X336" s="42"/>
      <c r="Y336" s="274"/>
    </row>
    <row r="337" spans="2:25" x14ac:dyDescent="0.25">
      <c r="B337" s="240">
        <v>331</v>
      </c>
      <c r="C337" s="22"/>
      <c r="D337" s="22"/>
      <c r="E337" s="22"/>
      <c r="F337" s="22"/>
      <c r="G337" s="22"/>
      <c r="H337" s="22"/>
      <c r="I337" s="22"/>
      <c r="J337" s="22"/>
      <c r="K337" s="22"/>
      <c r="L337" s="39"/>
      <c r="M337" s="40"/>
      <c r="N337" s="41" t="str">
        <f>IF(AND(L337&lt;&gt;"",M337&lt;&gt;""),INDEX('Anhang1_Schutzbedarf-EW-Risiko'!$H$14:$K$17,MATCH(L337,'Anhang1_Schutzbedarf-EW-Risiko'!$G$14:$G$17,0),MATCH(M337,'Anhang1_Schutzbedarf-EW-Risiko'!$H$13:$K$13,0)),"")</f>
        <v/>
      </c>
      <c r="O337" s="148"/>
      <c r="P337" s="22"/>
      <c r="Q337" s="43" t="str">
        <f t="shared" si="22"/>
        <v/>
      </c>
      <c r="R337" s="44" t="str">
        <f t="shared" si="23"/>
        <v/>
      </c>
      <c r="S337" s="21"/>
      <c r="T337" s="21"/>
      <c r="U337" s="267"/>
      <c r="V337" s="21"/>
      <c r="W337" s="21"/>
      <c r="X337" s="42"/>
      <c r="Y337" s="274"/>
    </row>
    <row r="338" spans="2:25" x14ac:dyDescent="0.25">
      <c r="B338" s="240">
        <v>332</v>
      </c>
      <c r="C338" s="22"/>
      <c r="D338" s="22"/>
      <c r="E338" s="22"/>
      <c r="F338" s="22"/>
      <c r="G338" s="22"/>
      <c r="H338" s="22"/>
      <c r="I338" s="22"/>
      <c r="J338" s="22"/>
      <c r="K338" s="22"/>
      <c r="L338" s="39"/>
      <c r="M338" s="40"/>
      <c r="N338" s="41" t="str">
        <f>IF(AND(L338&lt;&gt;"",M338&lt;&gt;""),INDEX('Anhang1_Schutzbedarf-EW-Risiko'!$H$14:$K$17,MATCH(L338,'Anhang1_Schutzbedarf-EW-Risiko'!$G$14:$G$17,0),MATCH(M338,'Anhang1_Schutzbedarf-EW-Risiko'!$H$13:$K$13,0)),"")</f>
        <v/>
      </c>
      <c r="O338" s="148"/>
      <c r="P338" s="22"/>
      <c r="Q338" s="43" t="str">
        <f t="shared" si="22"/>
        <v/>
      </c>
      <c r="R338" s="44" t="str">
        <f t="shared" si="23"/>
        <v/>
      </c>
      <c r="S338" s="21"/>
      <c r="T338" s="21"/>
      <c r="U338" s="267"/>
      <c r="V338" s="21"/>
      <c r="W338" s="21"/>
      <c r="X338" s="42"/>
      <c r="Y338" s="274"/>
    </row>
    <row r="339" spans="2:25" x14ac:dyDescent="0.25">
      <c r="B339" s="240">
        <v>333</v>
      </c>
      <c r="C339" s="22"/>
      <c r="D339" s="22"/>
      <c r="E339" s="22"/>
      <c r="F339" s="22"/>
      <c r="G339" s="22"/>
      <c r="H339" s="22"/>
      <c r="I339" s="22"/>
      <c r="J339" s="22"/>
      <c r="K339" s="22"/>
      <c r="L339" s="39"/>
      <c r="M339" s="40"/>
      <c r="N339" s="41" t="str">
        <f>IF(AND(L339&lt;&gt;"",M339&lt;&gt;""),INDEX('Anhang1_Schutzbedarf-EW-Risiko'!$H$14:$K$17,MATCH(L339,'Anhang1_Schutzbedarf-EW-Risiko'!$G$14:$G$17,0),MATCH(M339,'Anhang1_Schutzbedarf-EW-Risiko'!$H$13:$K$13,0)),"")</f>
        <v/>
      </c>
      <c r="O339" s="148"/>
      <c r="P339" s="22"/>
      <c r="Q339" s="43" t="str">
        <f t="shared" si="22"/>
        <v/>
      </c>
      <c r="R339" s="44" t="str">
        <f t="shared" si="23"/>
        <v/>
      </c>
      <c r="S339" s="21"/>
      <c r="T339" s="21"/>
      <c r="U339" s="267"/>
      <c r="V339" s="21"/>
      <c r="W339" s="21"/>
      <c r="X339" s="42"/>
      <c r="Y339" s="274"/>
    </row>
    <row r="340" spans="2:25" x14ac:dyDescent="0.25">
      <c r="B340" s="240">
        <v>334</v>
      </c>
      <c r="C340" s="22"/>
      <c r="D340" s="22"/>
      <c r="E340" s="22"/>
      <c r="F340" s="22"/>
      <c r="G340" s="22"/>
      <c r="H340" s="22"/>
      <c r="I340" s="22"/>
      <c r="J340" s="22"/>
      <c r="K340" s="22"/>
      <c r="L340" s="39"/>
      <c r="M340" s="40"/>
      <c r="N340" s="41" t="str">
        <f>IF(AND(L340&lt;&gt;"",M340&lt;&gt;""),INDEX('Anhang1_Schutzbedarf-EW-Risiko'!$H$14:$K$17,MATCH(L340,'Anhang1_Schutzbedarf-EW-Risiko'!$G$14:$G$17,0),MATCH(M340,'Anhang1_Schutzbedarf-EW-Risiko'!$H$13:$K$13,0)),"")</f>
        <v/>
      </c>
      <c r="O340" s="148"/>
      <c r="P340" s="22"/>
      <c r="Q340" s="43" t="str">
        <f t="shared" si="22"/>
        <v/>
      </c>
      <c r="R340" s="44" t="str">
        <f t="shared" si="23"/>
        <v/>
      </c>
      <c r="S340" s="21"/>
      <c r="T340" s="21"/>
      <c r="U340" s="267"/>
      <c r="V340" s="21"/>
      <c r="W340" s="21"/>
      <c r="X340" s="42"/>
      <c r="Y340" s="274"/>
    </row>
    <row r="341" spans="2:25" x14ac:dyDescent="0.25">
      <c r="B341" s="240">
        <v>335</v>
      </c>
      <c r="C341" s="22"/>
      <c r="D341" s="22"/>
      <c r="E341" s="22"/>
      <c r="F341" s="22"/>
      <c r="G341" s="22"/>
      <c r="H341" s="22"/>
      <c r="I341" s="22"/>
      <c r="J341" s="22"/>
      <c r="K341" s="22"/>
      <c r="L341" s="39"/>
      <c r="M341" s="40"/>
      <c r="N341" s="41" t="str">
        <f>IF(AND(L341&lt;&gt;"",M341&lt;&gt;""),INDEX('Anhang1_Schutzbedarf-EW-Risiko'!$H$14:$K$17,MATCH(L341,'Anhang1_Schutzbedarf-EW-Risiko'!$G$14:$G$17,0),MATCH(M341,'Anhang1_Schutzbedarf-EW-Risiko'!$H$13:$K$13,0)),"")</f>
        <v/>
      </c>
      <c r="O341" s="148"/>
      <c r="P341" s="22"/>
      <c r="Q341" s="43" t="str">
        <f t="shared" si="22"/>
        <v/>
      </c>
      <c r="R341" s="44" t="str">
        <f t="shared" si="23"/>
        <v/>
      </c>
      <c r="S341" s="21"/>
      <c r="T341" s="21"/>
      <c r="U341" s="267"/>
      <c r="V341" s="21"/>
      <c r="W341" s="21"/>
      <c r="X341" s="42"/>
      <c r="Y341" s="274"/>
    </row>
    <row r="342" spans="2:25" x14ac:dyDescent="0.25">
      <c r="B342" s="240">
        <v>336</v>
      </c>
      <c r="C342" s="22"/>
      <c r="D342" s="22"/>
      <c r="E342" s="22"/>
      <c r="F342" s="22"/>
      <c r="G342" s="22"/>
      <c r="H342" s="22"/>
      <c r="I342" s="22"/>
      <c r="J342" s="22"/>
      <c r="K342" s="22"/>
      <c r="L342" s="39"/>
      <c r="M342" s="40"/>
      <c r="N342" s="41" t="str">
        <f>IF(AND(L342&lt;&gt;"",M342&lt;&gt;""),INDEX('Anhang1_Schutzbedarf-EW-Risiko'!$H$14:$K$17,MATCH(L342,'Anhang1_Schutzbedarf-EW-Risiko'!$G$14:$G$17,0),MATCH(M342,'Anhang1_Schutzbedarf-EW-Risiko'!$H$13:$K$13,0)),"")</f>
        <v/>
      </c>
      <c r="O342" s="148"/>
      <c r="P342" s="22"/>
      <c r="Q342" s="43" t="str">
        <f t="shared" si="22"/>
        <v/>
      </c>
      <c r="R342" s="44" t="str">
        <f t="shared" si="23"/>
        <v/>
      </c>
      <c r="S342" s="21"/>
      <c r="T342" s="21"/>
      <c r="U342" s="267"/>
      <c r="V342" s="21"/>
      <c r="W342" s="21"/>
      <c r="X342" s="42"/>
      <c r="Y342" s="274"/>
    </row>
    <row r="343" spans="2:25" x14ac:dyDescent="0.25">
      <c r="B343" s="240">
        <v>337</v>
      </c>
      <c r="C343" s="22"/>
      <c r="D343" s="22"/>
      <c r="E343" s="22"/>
      <c r="F343" s="22"/>
      <c r="G343" s="22"/>
      <c r="H343" s="22"/>
      <c r="I343" s="22"/>
      <c r="J343" s="22"/>
      <c r="K343" s="22"/>
      <c r="L343" s="39"/>
      <c r="M343" s="40"/>
      <c r="N343" s="41" t="str">
        <f>IF(AND(L343&lt;&gt;"",M343&lt;&gt;""),INDEX('Anhang1_Schutzbedarf-EW-Risiko'!$H$14:$K$17,MATCH(L343,'Anhang1_Schutzbedarf-EW-Risiko'!$G$14:$G$17,0),MATCH(M343,'Anhang1_Schutzbedarf-EW-Risiko'!$H$13:$K$13,0)),"")</f>
        <v/>
      </c>
      <c r="O343" s="148"/>
      <c r="P343" s="22"/>
      <c r="Q343" s="43" t="str">
        <f t="shared" si="22"/>
        <v/>
      </c>
      <c r="R343" s="44" t="str">
        <f t="shared" si="23"/>
        <v/>
      </c>
      <c r="S343" s="21"/>
      <c r="T343" s="21"/>
      <c r="U343" s="267"/>
      <c r="V343" s="21"/>
      <c r="W343" s="21"/>
      <c r="X343" s="42"/>
      <c r="Y343" s="274"/>
    </row>
    <row r="344" spans="2:25" x14ac:dyDescent="0.25">
      <c r="B344" s="240">
        <v>338</v>
      </c>
      <c r="C344" s="22"/>
      <c r="D344" s="22"/>
      <c r="E344" s="22"/>
      <c r="F344" s="22"/>
      <c r="G344" s="22"/>
      <c r="H344" s="22"/>
      <c r="I344" s="22"/>
      <c r="J344" s="22"/>
      <c r="K344" s="22"/>
      <c r="L344" s="39"/>
      <c r="M344" s="40"/>
      <c r="N344" s="41" t="str">
        <f>IF(AND(L344&lt;&gt;"",M344&lt;&gt;""),INDEX('Anhang1_Schutzbedarf-EW-Risiko'!$H$14:$K$17,MATCH(L344,'Anhang1_Schutzbedarf-EW-Risiko'!$G$14:$G$17,0),MATCH(M344,'Anhang1_Schutzbedarf-EW-Risiko'!$H$13:$K$13,0)),"")</f>
        <v/>
      </c>
      <c r="O344" s="148"/>
      <c r="P344" s="22"/>
      <c r="Q344" s="43" t="str">
        <f t="shared" si="22"/>
        <v/>
      </c>
      <c r="R344" s="44" t="str">
        <f t="shared" si="23"/>
        <v/>
      </c>
      <c r="S344" s="21"/>
      <c r="T344" s="21"/>
      <c r="U344" s="267"/>
      <c r="V344" s="21"/>
      <c r="W344" s="21"/>
      <c r="X344" s="42"/>
      <c r="Y344" s="274"/>
    </row>
    <row r="345" spans="2:25" x14ac:dyDescent="0.25">
      <c r="B345" s="240">
        <v>339</v>
      </c>
      <c r="C345" s="22"/>
      <c r="D345" s="22"/>
      <c r="E345" s="22"/>
      <c r="F345" s="22"/>
      <c r="G345" s="22"/>
      <c r="H345" s="22"/>
      <c r="I345" s="22"/>
      <c r="J345" s="22"/>
      <c r="K345" s="22"/>
      <c r="L345" s="39"/>
      <c r="M345" s="40"/>
      <c r="N345" s="41" t="str">
        <f>IF(AND(L345&lt;&gt;"",M345&lt;&gt;""),INDEX('Anhang1_Schutzbedarf-EW-Risiko'!$H$14:$K$17,MATCH(L345,'Anhang1_Schutzbedarf-EW-Risiko'!$G$14:$G$17,0),MATCH(M345,'Anhang1_Schutzbedarf-EW-Risiko'!$H$13:$K$13,0)),"")</f>
        <v/>
      </c>
      <c r="O345" s="148"/>
      <c r="P345" s="22"/>
      <c r="Q345" s="43" t="str">
        <f t="shared" si="22"/>
        <v/>
      </c>
      <c r="R345" s="44" t="str">
        <f t="shared" si="23"/>
        <v/>
      </c>
      <c r="S345" s="21"/>
      <c r="T345" s="21"/>
      <c r="U345" s="267"/>
      <c r="V345" s="21"/>
      <c r="W345" s="21"/>
      <c r="X345" s="42"/>
      <c r="Y345" s="274"/>
    </row>
    <row r="346" spans="2:25" x14ac:dyDescent="0.25">
      <c r="B346" s="240">
        <v>340</v>
      </c>
      <c r="C346" s="22"/>
      <c r="D346" s="22"/>
      <c r="E346" s="22"/>
      <c r="F346" s="22"/>
      <c r="G346" s="22"/>
      <c r="H346" s="22"/>
      <c r="I346" s="22"/>
      <c r="J346" s="22"/>
      <c r="K346" s="22"/>
      <c r="L346" s="39"/>
      <c r="M346" s="40"/>
      <c r="N346" s="41" t="str">
        <f>IF(AND(L346&lt;&gt;"",M346&lt;&gt;""),INDEX('Anhang1_Schutzbedarf-EW-Risiko'!$H$14:$K$17,MATCH(L346,'Anhang1_Schutzbedarf-EW-Risiko'!$G$14:$G$17,0),MATCH(M346,'Anhang1_Schutzbedarf-EW-Risiko'!$H$13:$K$13,0)),"")</f>
        <v/>
      </c>
      <c r="O346" s="148"/>
      <c r="P346" s="22"/>
      <c r="Q346" s="43" t="str">
        <f t="shared" si="22"/>
        <v/>
      </c>
      <c r="R346" s="44" t="str">
        <f t="shared" si="23"/>
        <v/>
      </c>
      <c r="S346" s="21"/>
      <c r="T346" s="21"/>
      <c r="U346" s="267"/>
      <c r="V346" s="21"/>
      <c r="W346" s="21"/>
      <c r="X346" s="42"/>
      <c r="Y346" s="274"/>
    </row>
    <row r="347" spans="2:25" x14ac:dyDescent="0.25">
      <c r="B347" s="240">
        <v>341</v>
      </c>
      <c r="C347" s="22"/>
      <c r="D347" s="22"/>
      <c r="E347" s="22"/>
      <c r="F347" s="22"/>
      <c r="G347" s="22"/>
      <c r="H347" s="22"/>
      <c r="I347" s="22"/>
      <c r="J347" s="22"/>
      <c r="K347" s="22"/>
      <c r="L347" s="39"/>
      <c r="M347" s="40"/>
      <c r="N347" s="41" t="str">
        <f>IF(AND(L347&lt;&gt;"",M347&lt;&gt;""),INDEX('Anhang1_Schutzbedarf-EW-Risiko'!$H$14:$K$17,MATCH(L347,'Anhang1_Schutzbedarf-EW-Risiko'!$G$14:$G$17,0),MATCH(M347,'Anhang1_Schutzbedarf-EW-Risiko'!$H$13:$K$13,0)),"")</f>
        <v/>
      </c>
      <c r="O347" s="148"/>
      <c r="P347" s="22"/>
      <c r="Q347" s="43" t="str">
        <f t="shared" si="22"/>
        <v/>
      </c>
      <c r="R347" s="44" t="str">
        <f t="shared" si="23"/>
        <v/>
      </c>
      <c r="S347" s="21"/>
      <c r="T347" s="21"/>
      <c r="U347" s="267"/>
      <c r="V347" s="21"/>
      <c r="W347" s="21"/>
      <c r="X347" s="42"/>
      <c r="Y347" s="274"/>
    </row>
    <row r="348" spans="2:25" x14ac:dyDescent="0.25">
      <c r="B348" s="240">
        <v>342</v>
      </c>
      <c r="C348" s="22"/>
      <c r="D348" s="22"/>
      <c r="E348" s="22"/>
      <c r="F348" s="22"/>
      <c r="G348" s="22"/>
      <c r="H348" s="22"/>
      <c r="I348" s="22"/>
      <c r="J348" s="22"/>
      <c r="K348" s="22"/>
      <c r="L348" s="39"/>
      <c r="M348" s="40"/>
      <c r="N348" s="41" t="str">
        <f>IF(AND(L348&lt;&gt;"",M348&lt;&gt;""),INDEX('Anhang1_Schutzbedarf-EW-Risiko'!$H$14:$K$17,MATCH(L348,'Anhang1_Schutzbedarf-EW-Risiko'!$G$14:$G$17,0),MATCH(M348,'Anhang1_Schutzbedarf-EW-Risiko'!$H$13:$K$13,0)),"")</f>
        <v/>
      </c>
      <c r="O348" s="148"/>
      <c r="P348" s="22"/>
      <c r="Q348" s="43" t="str">
        <f t="shared" si="22"/>
        <v/>
      </c>
      <c r="R348" s="44" t="str">
        <f t="shared" si="23"/>
        <v/>
      </c>
      <c r="S348" s="21"/>
      <c r="T348" s="21"/>
      <c r="U348" s="267"/>
      <c r="V348" s="21"/>
      <c r="W348" s="21"/>
      <c r="X348" s="42"/>
      <c r="Y348" s="274"/>
    </row>
    <row r="349" spans="2:25" x14ac:dyDescent="0.25">
      <c r="B349" s="240">
        <v>343</v>
      </c>
      <c r="C349" s="22"/>
      <c r="D349" s="22"/>
      <c r="E349" s="22"/>
      <c r="F349" s="22"/>
      <c r="G349" s="22"/>
      <c r="H349" s="22"/>
      <c r="I349" s="22"/>
      <c r="J349" s="22"/>
      <c r="K349" s="22"/>
      <c r="L349" s="39"/>
      <c r="M349" s="40"/>
      <c r="N349" s="41" t="str">
        <f>IF(AND(L349&lt;&gt;"",M349&lt;&gt;""),INDEX('Anhang1_Schutzbedarf-EW-Risiko'!$H$14:$K$17,MATCH(L349,'Anhang1_Schutzbedarf-EW-Risiko'!$G$14:$G$17,0),MATCH(M349,'Anhang1_Schutzbedarf-EW-Risiko'!$H$13:$K$13,0)),"")</f>
        <v/>
      </c>
      <c r="O349" s="148"/>
      <c r="P349" s="22"/>
      <c r="Q349" s="43" t="str">
        <f t="shared" si="22"/>
        <v/>
      </c>
      <c r="R349" s="44" t="str">
        <f t="shared" si="23"/>
        <v/>
      </c>
      <c r="S349" s="21"/>
      <c r="T349" s="21"/>
      <c r="U349" s="267"/>
      <c r="V349" s="21"/>
      <c r="W349" s="21"/>
      <c r="X349" s="42"/>
      <c r="Y349" s="274"/>
    </row>
    <row r="350" spans="2:25" x14ac:dyDescent="0.25">
      <c r="B350" s="240">
        <v>344</v>
      </c>
      <c r="C350" s="22"/>
      <c r="D350" s="22"/>
      <c r="E350" s="22"/>
      <c r="F350" s="22"/>
      <c r="G350" s="22"/>
      <c r="H350" s="22"/>
      <c r="I350" s="22"/>
      <c r="J350" s="22"/>
      <c r="K350" s="22"/>
      <c r="L350" s="39"/>
      <c r="M350" s="40"/>
      <c r="N350" s="41" t="str">
        <f>IF(AND(L350&lt;&gt;"",M350&lt;&gt;""),INDEX('Anhang1_Schutzbedarf-EW-Risiko'!$H$14:$K$17,MATCH(L350,'Anhang1_Schutzbedarf-EW-Risiko'!$G$14:$G$17,0),MATCH(M350,'Anhang1_Schutzbedarf-EW-Risiko'!$H$13:$K$13,0)),"")</f>
        <v/>
      </c>
      <c r="O350" s="148"/>
      <c r="P350" s="22"/>
      <c r="Q350" s="43" t="str">
        <f t="shared" si="22"/>
        <v/>
      </c>
      <c r="R350" s="44" t="str">
        <f t="shared" si="23"/>
        <v/>
      </c>
      <c r="S350" s="21"/>
      <c r="T350" s="21"/>
      <c r="U350" s="267"/>
      <c r="V350" s="21"/>
      <c r="W350" s="21"/>
      <c r="X350" s="42"/>
      <c r="Y350" s="274"/>
    </row>
    <row r="351" spans="2:25" x14ac:dyDescent="0.25">
      <c r="B351" s="240">
        <v>345</v>
      </c>
      <c r="C351" s="22"/>
      <c r="D351" s="22"/>
      <c r="E351" s="22"/>
      <c r="F351" s="22"/>
      <c r="G351" s="22"/>
      <c r="H351" s="22"/>
      <c r="I351" s="22"/>
      <c r="J351" s="22"/>
      <c r="K351" s="22"/>
      <c r="L351" s="39"/>
      <c r="M351" s="40"/>
      <c r="N351" s="41" t="str">
        <f>IF(AND(L351&lt;&gt;"",M351&lt;&gt;""),INDEX('Anhang1_Schutzbedarf-EW-Risiko'!$H$14:$K$17,MATCH(L351,'Anhang1_Schutzbedarf-EW-Risiko'!$G$14:$G$17,0),MATCH(M351,'Anhang1_Schutzbedarf-EW-Risiko'!$H$13:$K$13,0)),"")</f>
        <v/>
      </c>
      <c r="O351" s="148"/>
      <c r="P351" s="22"/>
      <c r="Q351" s="43" t="str">
        <f t="shared" si="22"/>
        <v/>
      </c>
      <c r="R351" s="44" t="str">
        <f t="shared" si="23"/>
        <v/>
      </c>
      <c r="S351" s="21"/>
      <c r="T351" s="21"/>
      <c r="U351" s="267"/>
      <c r="V351" s="21"/>
      <c r="W351" s="21"/>
      <c r="X351" s="42"/>
      <c r="Y351" s="274"/>
    </row>
    <row r="352" spans="2:25" x14ac:dyDescent="0.25">
      <c r="B352" s="240">
        <v>346</v>
      </c>
      <c r="C352" s="22"/>
      <c r="D352" s="22"/>
      <c r="E352" s="22"/>
      <c r="F352" s="22"/>
      <c r="G352" s="22"/>
      <c r="H352" s="22"/>
      <c r="I352" s="22"/>
      <c r="J352" s="22"/>
      <c r="K352" s="22"/>
      <c r="L352" s="39"/>
      <c r="M352" s="40"/>
      <c r="N352" s="41" t="str">
        <f>IF(AND(L352&lt;&gt;"",M352&lt;&gt;""),INDEX('Anhang1_Schutzbedarf-EW-Risiko'!$H$14:$K$17,MATCH(L352,'Anhang1_Schutzbedarf-EW-Risiko'!$G$14:$G$17,0),MATCH(M352,'Anhang1_Schutzbedarf-EW-Risiko'!$H$13:$K$13,0)),"")</f>
        <v/>
      </c>
      <c r="O352" s="148"/>
      <c r="P352" s="22"/>
      <c r="Q352" s="43" t="str">
        <f t="shared" si="22"/>
        <v/>
      </c>
      <c r="R352" s="44" t="str">
        <f t="shared" si="23"/>
        <v/>
      </c>
      <c r="S352" s="21"/>
      <c r="T352" s="21"/>
      <c r="U352" s="267"/>
      <c r="V352" s="21"/>
      <c r="W352" s="21"/>
      <c r="X352" s="42"/>
      <c r="Y352" s="274"/>
    </row>
    <row r="353" spans="2:25" x14ac:dyDescent="0.25">
      <c r="B353" s="240">
        <v>347</v>
      </c>
      <c r="C353" s="22"/>
      <c r="D353" s="22"/>
      <c r="E353" s="22"/>
      <c r="F353" s="22"/>
      <c r="G353" s="22"/>
      <c r="H353" s="22"/>
      <c r="I353" s="22"/>
      <c r="J353" s="22"/>
      <c r="K353" s="22"/>
      <c r="L353" s="39"/>
      <c r="M353" s="40"/>
      <c r="N353" s="41" t="str">
        <f>IF(AND(L353&lt;&gt;"",M353&lt;&gt;""),INDEX('Anhang1_Schutzbedarf-EW-Risiko'!$H$14:$K$17,MATCH(L353,'Anhang1_Schutzbedarf-EW-Risiko'!$G$14:$G$17,0),MATCH(M353,'Anhang1_Schutzbedarf-EW-Risiko'!$H$13:$K$13,0)),"")</f>
        <v/>
      </c>
      <c r="O353" s="148"/>
      <c r="P353" s="22"/>
      <c r="Q353" s="43" t="str">
        <f t="shared" si="22"/>
        <v/>
      </c>
      <c r="R353" s="44" t="str">
        <f t="shared" si="23"/>
        <v/>
      </c>
      <c r="S353" s="21"/>
      <c r="T353" s="21"/>
      <c r="U353" s="267"/>
      <c r="V353" s="21"/>
      <c r="W353" s="21"/>
      <c r="X353" s="42"/>
      <c r="Y353" s="274"/>
    </row>
    <row r="354" spans="2:25" x14ac:dyDescent="0.25">
      <c r="B354" s="240">
        <v>348</v>
      </c>
      <c r="C354" s="22"/>
      <c r="D354" s="22"/>
      <c r="E354" s="22"/>
      <c r="F354" s="22"/>
      <c r="G354" s="22"/>
      <c r="H354" s="22"/>
      <c r="I354" s="22"/>
      <c r="J354" s="22"/>
      <c r="K354" s="22"/>
      <c r="L354" s="39"/>
      <c r="M354" s="40"/>
      <c r="N354" s="41" t="str">
        <f>IF(AND(L354&lt;&gt;"",M354&lt;&gt;""),INDEX('Anhang1_Schutzbedarf-EW-Risiko'!$H$14:$K$17,MATCH(L354,'Anhang1_Schutzbedarf-EW-Risiko'!$G$14:$G$17,0),MATCH(M354,'Anhang1_Schutzbedarf-EW-Risiko'!$H$13:$K$13,0)),"")</f>
        <v/>
      </c>
      <c r="O354" s="148"/>
      <c r="P354" s="22"/>
      <c r="Q354" s="43" t="str">
        <f t="shared" si="22"/>
        <v/>
      </c>
      <c r="R354" s="44" t="str">
        <f t="shared" si="23"/>
        <v/>
      </c>
      <c r="S354" s="21"/>
      <c r="T354" s="21"/>
      <c r="U354" s="267"/>
      <c r="V354" s="21"/>
      <c r="W354" s="21"/>
      <c r="X354" s="42"/>
      <c r="Y354" s="274"/>
    </row>
    <row r="355" spans="2:25" x14ac:dyDescent="0.25">
      <c r="B355" s="240">
        <v>349</v>
      </c>
      <c r="C355" s="22"/>
      <c r="D355" s="22"/>
      <c r="E355" s="22"/>
      <c r="F355" s="22"/>
      <c r="G355" s="22"/>
      <c r="H355" s="22"/>
      <c r="I355" s="22"/>
      <c r="J355" s="22"/>
      <c r="K355" s="22"/>
      <c r="L355" s="39"/>
      <c r="M355" s="40"/>
      <c r="N355" s="41" t="str">
        <f>IF(AND(L355&lt;&gt;"",M355&lt;&gt;""),INDEX('Anhang1_Schutzbedarf-EW-Risiko'!$H$14:$K$17,MATCH(L355,'Anhang1_Schutzbedarf-EW-Risiko'!$G$14:$G$17,0),MATCH(M355,'Anhang1_Schutzbedarf-EW-Risiko'!$H$13:$K$13,0)),"")</f>
        <v/>
      </c>
      <c r="O355" s="148"/>
      <c r="P355" s="22"/>
      <c r="Q355" s="43" t="str">
        <f t="shared" si="22"/>
        <v/>
      </c>
      <c r="R355" s="44" t="str">
        <f t="shared" si="23"/>
        <v/>
      </c>
      <c r="S355" s="21"/>
      <c r="T355" s="21"/>
      <c r="U355" s="267"/>
      <c r="V355" s="21"/>
      <c r="W355" s="21"/>
      <c r="X355" s="42"/>
      <c r="Y355" s="274"/>
    </row>
    <row r="356" spans="2:25" x14ac:dyDescent="0.25">
      <c r="B356" s="240">
        <v>350</v>
      </c>
      <c r="C356" s="22"/>
      <c r="D356" s="22"/>
      <c r="E356" s="22"/>
      <c r="F356" s="22"/>
      <c r="G356" s="22"/>
      <c r="H356" s="22"/>
      <c r="I356" s="22"/>
      <c r="J356" s="22"/>
      <c r="K356" s="22"/>
      <c r="L356" s="39"/>
      <c r="M356" s="40"/>
      <c r="N356" s="41" t="str">
        <f>IF(AND(L356&lt;&gt;"",M356&lt;&gt;""),INDEX('Anhang1_Schutzbedarf-EW-Risiko'!$H$14:$K$17,MATCH(L356,'Anhang1_Schutzbedarf-EW-Risiko'!$G$14:$G$17,0),MATCH(M356,'Anhang1_Schutzbedarf-EW-Risiko'!$H$13:$K$13,0)),"")</f>
        <v/>
      </c>
      <c r="O356" s="148"/>
      <c r="P356" s="22"/>
      <c r="Q356" s="43" t="str">
        <f t="shared" si="22"/>
        <v/>
      </c>
      <c r="R356" s="44" t="str">
        <f t="shared" si="23"/>
        <v/>
      </c>
      <c r="S356" s="21"/>
      <c r="T356" s="21"/>
      <c r="U356" s="267"/>
      <c r="V356" s="21"/>
      <c r="W356" s="21"/>
      <c r="X356" s="42"/>
      <c r="Y356" s="274"/>
    </row>
    <row r="357" spans="2:25" x14ac:dyDescent="0.25">
      <c r="B357" s="240">
        <v>351</v>
      </c>
      <c r="C357" s="22"/>
      <c r="D357" s="22"/>
      <c r="E357" s="22"/>
      <c r="F357" s="22"/>
      <c r="G357" s="22"/>
      <c r="H357" s="22"/>
      <c r="I357" s="22"/>
      <c r="J357" s="22"/>
      <c r="K357" s="22"/>
      <c r="L357" s="39"/>
      <c r="M357" s="40"/>
      <c r="N357" s="41" t="str">
        <f>IF(AND(L357&lt;&gt;"",M357&lt;&gt;""),INDEX('Anhang1_Schutzbedarf-EW-Risiko'!$H$14:$K$17,MATCH(L357,'Anhang1_Schutzbedarf-EW-Risiko'!$G$14:$G$17,0),MATCH(M357,'Anhang1_Schutzbedarf-EW-Risiko'!$H$13:$K$13,0)),"")</f>
        <v/>
      </c>
      <c r="O357" s="148"/>
      <c r="P357" s="22"/>
      <c r="Q357" s="43" t="str">
        <f t="shared" si="22"/>
        <v/>
      </c>
      <c r="R357" s="44" t="str">
        <f t="shared" si="23"/>
        <v/>
      </c>
      <c r="S357" s="21"/>
      <c r="T357" s="21"/>
      <c r="U357" s="267"/>
      <c r="V357" s="21"/>
      <c r="W357" s="21"/>
      <c r="X357" s="42"/>
      <c r="Y357" s="274"/>
    </row>
    <row r="358" spans="2:25" x14ac:dyDescent="0.25">
      <c r="B358" s="240">
        <v>352</v>
      </c>
      <c r="C358" s="22"/>
      <c r="D358" s="22"/>
      <c r="E358" s="22"/>
      <c r="F358" s="22"/>
      <c r="G358" s="22"/>
      <c r="H358" s="22"/>
      <c r="I358" s="22"/>
      <c r="J358" s="22"/>
      <c r="K358" s="22"/>
      <c r="L358" s="39"/>
      <c r="M358" s="40"/>
      <c r="N358" s="41" t="str">
        <f>IF(AND(L358&lt;&gt;"",M358&lt;&gt;""),INDEX('Anhang1_Schutzbedarf-EW-Risiko'!$H$14:$K$17,MATCH(L358,'Anhang1_Schutzbedarf-EW-Risiko'!$G$14:$G$17,0),MATCH(M358,'Anhang1_Schutzbedarf-EW-Risiko'!$H$13:$K$13,0)),"")</f>
        <v/>
      </c>
      <c r="O358" s="148"/>
      <c r="P358" s="22"/>
      <c r="Q358" s="43" t="str">
        <f t="shared" si="22"/>
        <v/>
      </c>
      <c r="R358" s="44" t="str">
        <f t="shared" si="23"/>
        <v/>
      </c>
      <c r="S358" s="21"/>
      <c r="T358" s="21"/>
      <c r="U358" s="267"/>
      <c r="V358" s="21"/>
      <c r="W358" s="21"/>
      <c r="X358" s="42"/>
      <c r="Y358" s="274"/>
    </row>
    <row r="359" spans="2:25" x14ac:dyDescent="0.25">
      <c r="B359" s="240">
        <v>353</v>
      </c>
      <c r="C359" s="22"/>
      <c r="D359" s="22"/>
      <c r="E359" s="22"/>
      <c r="F359" s="22"/>
      <c r="G359" s="22"/>
      <c r="H359" s="22"/>
      <c r="I359" s="22"/>
      <c r="J359" s="22"/>
      <c r="K359" s="22"/>
      <c r="L359" s="39"/>
      <c r="M359" s="40"/>
      <c r="N359" s="41" t="str">
        <f>IF(AND(L359&lt;&gt;"",M359&lt;&gt;""),INDEX('Anhang1_Schutzbedarf-EW-Risiko'!$H$14:$K$17,MATCH(L359,'Anhang1_Schutzbedarf-EW-Risiko'!$G$14:$G$17,0),MATCH(M359,'Anhang1_Schutzbedarf-EW-Risiko'!$H$13:$K$13,0)),"")</f>
        <v/>
      </c>
      <c r="O359" s="148"/>
      <c r="P359" s="22"/>
      <c r="Q359" s="43" t="str">
        <f t="shared" si="22"/>
        <v/>
      </c>
      <c r="R359" s="44" t="str">
        <f t="shared" si="23"/>
        <v/>
      </c>
      <c r="S359" s="21"/>
      <c r="T359" s="21"/>
      <c r="U359" s="267"/>
      <c r="V359" s="21"/>
      <c r="W359" s="21"/>
      <c r="X359" s="42"/>
      <c r="Y359" s="274"/>
    </row>
    <row r="360" spans="2:25" x14ac:dyDescent="0.25">
      <c r="B360" s="240">
        <v>354</v>
      </c>
      <c r="C360" s="22"/>
      <c r="D360" s="22"/>
      <c r="E360" s="22"/>
      <c r="F360" s="22"/>
      <c r="G360" s="22"/>
      <c r="H360" s="22"/>
      <c r="I360" s="22"/>
      <c r="J360" s="22"/>
      <c r="K360" s="22"/>
      <c r="L360" s="39"/>
      <c r="M360" s="40"/>
      <c r="N360" s="41" t="str">
        <f>IF(AND(L360&lt;&gt;"",M360&lt;&gt;""),INDEX('Anhang1_Schutzbedarf-EW-Risiko'!$H$14:$K$17,MATCH(L360,'Anhang1_Schutzbedarf-EW-Risiko'!$G$14:$G$17,0),MATCH(M360,'Anhang1_Schutzbedarf-EW-Risiko'!$H$13:$K$13,0)),"")</f>
        <v/>
      </c>
      <c r="O360" s="148"/>
      <c r="P360" s="22"/>
      <c r="Q360" s="43" t="str">
        <f t="shared" si="22"/>
        <v/>
      </c>
      <c r="R360" s="44" t="str">
        <f t="shared" si="23"/>
        <v/>
      </c>
      <c r="S360" s="21"/>
      <c r="T360" s="21"/>
      <c r="U360" s="267"/>
      <c r="V360" s="21"/>
      <c r="W360" s="21"/>
      <c r="X360" s="42"/>
      <c r="Y360" s="274"/>
    </row>
    <row r="361" spans="2:25" x14ac:dyDescent="0.25">
      <c r="B361" s="240">
        <v>355</v>
      </c>
      <c r="C361" s="22"/>
      <c r="D361" s="22"/>
      <c r="E361" s="22"/>
      <c r="F361" s="22"/>
      <c r="G361" s="22"/>
      <c r="H361" s="22"/>
      <c r="I361" s="22"/>
      <c r="J361" s="22"/>
      <c r="K361" s="22"/>
      <c r="L361" s="39"/>
      <c r="M361" s="40"/>
      <c r="N361" s="41" t="str">
        <f>IF(AND(L361&lt;&gt;"",M361&lt;&gt;""),INDEX('Anhang1_Schutzbedarf-EW-Risiko'!$H$14:$K$17,MATCH(L361,'Anhang1_Schutzbedarf-EW-Risiko'!$G$14:$G$17,0),MATCH(M361,'Anhang1_Schutzbedarf-EW-Risiko'!$H$13:$K$13,0)),"")</f>
        <v/>
      </c>
      <c r="O361" s="148"/>
      <c r="P361" s="22"/>
      <c r="Q361" s="43" t="str">
        <f t="shared" si="22"/>
        <v/>
      </c>
      <c r="R361" s="44" t="str">
        <f t="shared" si="23"/>
        <v/>
      </c>
      <c r="S361" s="21"/>
      <c r="T361" s="21"/>
      <c r="U361" s="267"/>
      <c r="V361" s="21"/>
      <c r="W361" s="21"/>
      <c r="X361" s="42"/>
      <c r="Y361" s="274"/>
    </row>
    <row r="362" spans="2:25" x14ac:dyDescent="0.25">
      <c r="B362" s="240">
        <v>356</v>
      </c>
      <c r="C362" s="22"/>
      <c r="D362" s="22"/>
      <c r="E362" s="22"/>
      <c r="F362" s="22"/>
      <c r="G362" s="22"/>
      <c r="H362" s="22"/>
      <c r="I362" s="22"/>
      <c r="J362" s="22"/>
      <c r="K362" s="22"/>
      <c r="L362" s="39"/>
      <c r="M362" s="40"/>
      <c r="N362" s="41" t="str">
        <f>IF(AND(L362&lt;&gt;"",M362&lt;&gt;""),INDEX('Anhang1_Schutzbedarf-EW-Risiko'!$H$14:$K$17,MATCH(L362,'Anhang1_Schutzbedarf-EW-Risiko'!$G$14:$G$17,0),MATCH(M362,'Anhang1_Schutzbedarf-EW-Risiko'!$H$13:$K$13,0)),"")</f>
        <v/>
      </c>
      <c r="O362" s="148"/>
      <c r="P362" s="22"/>
      <c r="Q362" s="43" t="str">
        <f t="shared" si="22"/>
        <v/>
      </c>
      <c r="R362" s="44" t="str">
        <f t="shared" si="23"/>
        <v/>
      </c>
      <c r="S362" s="21"/>
      <c r="T362" s="21"/>
      <c r="U362" s="267"/>
      <c r="V362" s="21"/>
      <c r="W362" s="21"/>
      <c r="X362" s="42"/>
      <c r="Y362" s="274"/>
    </row>
    <row r="363" spans="2:25" x14ac:dyDescent="0.25">
      <c r="B363" s="240">
        <v>357</v>
      </c>
      <c r="C363" s="22"/>
      <c r="D363" s="22"/>
      <c r="E363" s="22"/>
      <c r="F363" s="22"/>
      <c r="G363" s="22"/>
      <c r="H363" s="22"/>
      <c r="I363" s="22"/>
      <c r="J363" s="22"/>
      <c r="K363" s="22"/>
      <c r="L363" s="39"/>
      <c r="M363" s="40"/>
      <c r="N363" s="41" t="str">
        <f>IF(AND(L363&lt;&gt;"",M363&lt;&gt;""),INDEX('Anhang1_Schutzbedarf-EW-Risiko'!$H$14:$K$17,MATCH(L363,'Anhang1_Schutzbedarf-EW-Risiko'!$G$14:$G$17,0),MATCH(M363,'Anhang1_Schutzbedarf-EW-Risiko'!$H$13:$K$13,0)),"")</f>
        <v/>
      </c>
      <c r="O363" s="148"/>
      <c r="P363" s="22"/>
      <c r="Q363" s="43" t="str">
        <f t="shared" si="22"/>
        <v/>
      </c>
      <c r="R363" s="44" t="str">
        <f t="shared" si="23"/>
        <v/>
      </c>
      <c r="S363" s="21"/>
      <c r="T363" s="21"/>
      <c r="U363" s="267"/>
      <c r="V363" s="21"/>
      <c r="W363" s="21"/>
      <c r="X363" s="42"/>
      <c r="Y363" s="274"/>
    </row>
    <row r="364" spans="2:25" x14ac:dyDescent="0.25">
      <c r="B364" s="240">
        <v>358</v>
      </c>
      <c r="C364" s="22"/>
      <c r="D364" s="22"/>
      <c r="E364" s="22"/>
      <c r="F364" s="22"/>
      <c r="G364" s="22"/>
      <c r="H364" s="22"/>
      <c r="I364" s="22"/>
      <c r="J364" s="22"/>
      <c r="K364" s="22"/>
      <c r="L364" s="39"/>
      <c r="M364" s="40"/>
      <c r="N364" s="41" t="str">
        <f>IF(AND(L364&lt;&gt;"",M364&lt;&gt;""),INDEX('Anhang1_Schutzbedarf-EW-Risiko'!$H$14:$K$17,MATCH(L364,'Anhang1_Schutzbedarf-EW-Risiko'!$G$14:$G$17,0),MATCH(M364,'Anhang1_Schutzbedarf-EW-Risiko'!$H$13:$K$13,0)),"")</f>
        <v/>
      </c>
      <c r="O364" s="148"/>
      <c r="P364" s="22"/>
      <c r="Q364" s="43" t="str">
        <f t="shared" si="22"/>
        <v/>
      </c>
      <c r="R364" s="44" t="str">
        <f t="shared" si="23"/>
        <v/>
      </c>
      <c r="S364" s="21"/>
      <c r="T364" s="21"/>
      <c r="U364" s="267"/>
      <c r="V364" s="21"/>
      <c r="W364" s="21"/>
      <c r="X364" s="42"/>
      <c r="Y364" s="274"/>
    </row>
    <row r="365" spans="2:25" x14ac:dyDescent="0.25">
      <c r="B365" s="240">
        <v>359</v>
      </c>
      <c r="C365" s="22"/>
      <c r="D365" s="22"/>
      <c r="E365" s="22"/>
      <c r="F365" s="22"/>
      <c r="G365" s="22"/>
      <c r="H365" s="22"/>
      <c r="I365" s="22"/>
      <c r="J365" s="22"/>
      <c r="K365" s="22"/>
      <c r="L365" s="39"/>
      <c r="M365" s="40"/>
      <c r="N365" s="41" t="str">
        <f>IF(AND(L365&lt;&gt;"",M365&lt;&gt;""),INDEX('Anhang1_Schutzbedarf-EW-Risiko'!$H$14:$K$17,MATCH(L365,'Anhang1_Schutzbedarf-EW-Risiko'!$G$14:$G$17,0),MATCH(M365,'Anhang1_Schutzbedarf-EW-Risiko'!$H$13:$K$13,0)),"")</f>
        <v/>
      </c>
      <c r="O365" s="148"/>
      <c r="P365" s="22"/>
      <c r="Q365" s="43" t="str">
        <f t="shared" si="22"/>
        <v/>
      </c>
      <c r="R365" s="44" t="str">
        <f t="shared" si="23"/>
        <v/>
      </c>
      <c r="S365" s="21"/>
      <c r="T365" s="21"/>
      <c r="U365" s="267"/>
      <c r="V365" s="21"/>
      <c r="W365" s="21"/>
      <c r="X365" s="42"/>
      <c r="Y365" s="274"/>
    </row>
    <row r="366" spans="2:25" x14ac:dyDescent="0.25">
      <c r="B366" s="240">
        <v>360</v>
      </c>
      <c r="C366" s="22"/>
      <c r="D366" s="22"/>
      <c r="E366" s="22"/>
      <c r="F366" s="22"/>
      <c r="G366" s="22"/>
      <c r="H366" s="22"/>
      <c r="I366" s="22"/>
      <c r="J366" s="22"/>
      <c r="K366" s="22"/>
      <c r="L366" s="39"/>
      <c r="M366" s="40"/>
      <c r="N366" s="41" t="str">
        <f>IF(AND(L366&lt;&gt;"",M366&lt;&gt;""),INDEX('Anhang1_Schutzbedarf-EW-Risiko'!$H$14:$K$17,MATCH(L366,'Anhang1_Schutzbedarf-EW-Risiko'!$G$14:$G$17,0),MATCH(M366,'Anhang1_Schutzbedarf-EW-Risiko'!$H$13:$K$13,0)),"")</f>
        <v/>
      </c>
      <c r="O366" s="148"/>
      <c r="P366" s="22"/>
      <c r="Q366" s="43" t="str">
        <f t="shared" si="22"/>
        <v/>
      </c>
      <c r="R366" s="44" t="str">
        <f t="shared" si="23"/>
        <v/>
      </c>
      <c r="S366" s="21"/>
      <c r="T366" s="21"/>
      <c r="U366" s="267"/>
      <c r="V366" s="21"/>
      <c r="W366" s="21"/>
      <c r="X366" s="42"/>
      <c r="Y366" s="274"/>
    </row>
    <row r="367" spans="2:25" x14ac:dyDescent="0.25">
      <c r="B367" s="240">
        <v>361</v>
      </c>
      <c r="C367" s="22"/>
      <c r="D367" s="22"/>
      <c r="E367" s="22"/>
      <c r="F367" s="22"/>
      <c r="G367" s="22"/>
      <c r="H367" s="22"/>
      <c r="I367" s="22"/>
      <c r="J367" s="22"/>
      <c r="K367" s="22"/>
      <c r="L367" s="39"/>
      <c r="M367" s="40"/>
      <c r="N367" s="41" t="str">
        <f>IF(AND(L367&lt;&gt;"",M367&lt;&gt;""),INDEX('Anhang1_Schutzbedarf-EW-Risiko'!$H$14:$K$17,MATCH(L367,'Anhang1_Schutzbedarf-EW-Risiko'!$G$14:$G$17,0),MATCH(M367,'Anhang1_Schutzbedarf-EW-Risiko'!$H$13:$K$13,0)),"")</f>
        <v/>
      </c>
      <c r="O367" s="148"/>
      <c r="P367" s="22"/>
      <c r="Q367" s="43" t="str">
        <f t="shared" si="22"/>
        <v/>
      </c>
      <c r="R367" s="44" t="str">
        <f t="shared" si="23"/>
        <v/>
      </c>
      <c r="S367" s="21"/>
      <c r="T367" s="21"/>
      <c r="U367" s="267"/>
      <c r="V367" s="21"/>
      <c r="W367" s="21"/>
      <c r="X367" s="42"/>
      <c r="Y367" s="274"/>
    </row>
    <row r="368" spans="2:25" x14ac:dyDescent="0.25">
      <c r="B368" s="240">
        <v>362</v>
      </c>
      <c r="C368" s="22"/>
      <c r="D368" s="22"/>
      <c r="E368" s="22"/>
      <c r="F368" s="22"/>
      <c r="G368" s="22"/>
      <c r="H368" s="22"/>
      <c r="I368" s="22"/>
      <c r="J368" s="22"/>
      <c r="K368" s="22"/>
      <c r="L368" s="39"/>
      <c r="M368" s="40"/>
      <c r="N368" s="41" t="str">
        <f>IF(AND(L368&lt;&gt;"",M368&lt;&gt;""),INDEX('Anhang1_Schutzbedarf-EW-Risiko'!$H$14:$K$17,MATCH(L368,'Anhang1_Schutzbedarf-EW-Risiko'!$G$14:$G$17,0),MATCH(M368,'Anhang1_Schutzbedarf-EW-Risiko'!$H$13:$K$13,0)),"")</f>
        <v/>
      </c>
      <c r="O368" s="148"/>
      <c r="P368" s="22"/>
      <c r="Q368" s="43" t="str">
        <f t="shared" si="22"/>
        <v/>
      </c>
      <c r="R368" s="44" t="str">
        <f t="shared" si="23"/>
        <v/>
      </c>
      <c r="S368" s="21"/>
      <c r="T368" s="21"/>
      <c r="U368" s="267"/>
      <c r="V368" s="21"/>
      <c r="W368" s="21"/>
      <c r="X368" s="42"/>
      <c r="Y368" s="274"/>
    </row>
    <row r="369" spans="2:25" x14ac:dyDescent="0.25">
      <c r="B369" s="240">
        <v>363</v>
      </c>
      <c r="C369" s="22"/>
      <c r="D369" s="22"/>
      <c r="E369" s="22"/>
      <c r="F369" s="22"/>
      <c r="G369" s="22"/>
      <c r="H369" s="22"/>
      <c r="I369" s="22"/>
      <c r="J369" s="22"/>
      <c r="K369" s="22"/>
      <c r="L369" s="39"/>
      <c r="M369" s="40"/>
      <c r="N369" s="41" t="str">
        <f>IF(AND(L369&lt;&gt;"",M369&lt;&gt;""),INDEX('Anhang1_Schutzbedarf-EW-Risiko'!$H$14:$K$17,MATCH(L369,'Anhang1_Schutzbedarf-EW-Risiko'!$G$14:$G$17,0),MATCH(M369,'Anhang1_Schutzbedarf-EW-Risiko'!$H$13:$K$13,0)),"")</f>
        <v/>
      </c>
      <c r="O369" s="148"/>
      <c r="P369" s="22"/>
      <c r="Q369" s="43" t="str">
        <f t="shared" si="22"/>
        <v/>
      </c>
      <c r="R369" s="44" t="str">
        <f t="shared" si="23"/>
        <v/>
      </c>
      <c r="S369" s="21"/>
      <c r="T369" s="21"/>
      <c r="U369" s="267"/>
      <c r="V369" s="21"/>
      <c r="W369" s="21"/>
      <c r="X369" s="42"/>
      <c r="Y369" s="274"/>
    </row>
    <row r="370" spans="2:25" x14ac:dyDescent="0.25">
      <c r="B370" s="240">
        <v>364</v>
      </c>
      <c r="C370" s="22"/>
      <c r="D370" s="22"/>
      <c r="E370" s="22"/>
      <c r="F370" s="22"/>
      <c r="G370" s="22"/>
      <c r="H370" s="22"/>
      <c r="I370" s="22"/>
      <c r="J370" s="22"/>
      <c r="K370" s="22"/>
      <c r="L370" s="39"/>
      <c r="M370" s="40"/>
      <c r="N370" s="41" t="str">
        <f>IF(AND(L370&lt;&gt;"",M370&lt;&gt;""),INDEX('Anhang1_Schutzbedarf-EW-Risiko'!$H$14:$K$17,MATCH(L370,'Anhang1_Schutzbedarf-EW-Risiko'!$G$14:$G$17,0),MATCH(M370,'Anhang1_Schutzbedarf-EW-Risiko'!$H$13:$K$13,0)),"")</f>
        <v/>
      </c>
      <c r="O370" s="148"/>
      <c r="P370" s="22"/>
      <c r="Q370" s="43" t="str">
        <f t="shared" si="22"/>
        <v/>
      </c>
      <c r="R370" s="44" t="str">
        <f t="shared" si="23"/>
        <v/>
      </c>
      <c r="S370" s="21"/>
      <c r="T370" s="21"/>
      <c r="U370" s="267"/>
      <c r="V370" s="21"/>
      <c r="W370" s="21"/>
      <c r="X370" s="42"/>
      <c r="Y370" s="274"/>
    </row>
    <row r="371" spans="2:25" x14ac:dyDescent="0.25">
      <c r="B371" s="240">
        <v>365</v>
      </c>
      <c r="C371" s="22"/>
      <c r="D371" s="22"/>
      <c r="E371" s="22"/>
      <c r="F371" s="22"/>
      <c r="G371" s="22"/>
      <c r="H371" s="22"/>
      <c r="I371" s="22"/>
      <c r="J371" s="22"/>
      <c r="K371" s="22"/>
      <c r="L371" s="39"/>
      <c r="M371" s="40"/>
      <c r="N371" s="41" t="str">
        <f>IF(AND(L371&lt;&gt;"",M371&lt;&gt;""),INDEX('Anhang1_Schutzbedarf-EW-Risiko'!$H$14:$K$17,MATCH(L371,'Anhang1_Schutzbedarf-EW-Risiko'!$G$14:$G$17,0),MATCH(M371,'Anhang1_Schutzbedarf-EW-Risiko'!$H$13:$K$13,0)),"")</f>
        <v/>
      </c>
      <c r="O371" s="148"/>
      <c r="P371" s="22"/>
      <c r="Q371" s="43" t="str">
        <f t="shared" si="22"/>
        <v/>
      </c>
      <c r="R371" s="44" t="str">
        <f t="shared" si="23"/>
        <v/>
      </c>
      <c r="S371" s="21"/>
      <c r="T371" s="21"/>
      <c r="U371" s="267"/>
      <c r="V371" s="21"/>
      <c r="W371" s="21"/>
      <c r="X371" s="42"/>
      <c r="Y371" s="274"/>
    </row>
    <row r="372" spans="2:25" x14ac:dyDescent="0.25">
      <c r="B372" s="240">
        <v>366</v>
      </c>
      <c r="C372" s="22"/>
      <c r="D372" s="22"/>
      <c r="E372" s="22"/>
      <c r="F372" s="22"/>
      <c r="G372" s="22"/>
      <c r="H372" s="22"/>
      <c r="I372" s="22"/>
      <c r="J372" s="22"/>
      <c r="K372" s="22"/>
      <c r="L372" s="39"/>
      <c r="M372" s="40"/>
      <c r="N372" s="41" t="str">
        <f>IF(AND(L372&lt;&gt;"",M372&lt;&gt;""),INDEX('Anhang1_Schutzbedarf-EW-Risiko'!$H$14:$K$17,MATCH(L372,'Anhang1_Schutzbedarf-EW-Risiko'!$G$14:$G$17,0),MATCH(M372,'Anhang1_Schutzbedarf-EW-Risiko'!$H$13:$K$13,0)),"")</f>
        <v/>
      </c>
      <c r="O372" s="148"/>
      <c r="P372" s="22"/>
      <c r="Q372" s="43" t="str">
        <f t="shared" si="22"/>
        <v/>
      </c>
      <c r="R372" s="44" t="str">
        <f t="shared" si="23"/>
        <v/>
      </c>
      <c r="S372" s="21"/>
      <c r="T372" s="21"/>
      <c r="U372" s="267"/>
      <c r="V372" s="21"/>
      <c r="W372" s="21"/>
      <c r="X372" s="42"/>
      <c r="Y372" s="274"/>
    </row>
    <row r="373" spans="2:25" x14ac:dyDescent="0.25">
      <c r="B373" s="240">
        <v>367</v>
      </c>
      <c r="C373" s="22"/>
      <c r="D373" s="22"/>
      <c r="E373" s="22"/>
      <c r="F373" s="22"/>
      <c r="G373" s="22"/>
      <c r="H373" s="22"/>
      <c r="I373" s="22"/>
      <c r="J373" s="22"/>
      <c r="K373" s="22"/>
      <c r="L373" s="39"/>
      <c r="M373" s="40"/>
      <c r="N373" s="41" t="str">
        <f>IF(AND(L373&lt;&gt;"",M373&lt;&gt;""),INDEX('Anhang1_Schutzbedarf-EW-Risiko'!$H$14:$K$17,MATCH(L373,'Anhang1_Schutzbedarf-EW-Risiko'!$G$14:$G$17,0),MATCH(M373,'Anhang1_Schutzbedarf-EW-Risiko'!$H$13:$K$13,0)),"")</f>
        <v/>
      </c>
      <c r="O373" s="148"/>
      <c r="P373" s="22"/>
      <c r="Q373" s="43" t="str">
        <f t="shared" si="22"/>
        <v/>
      </c>
      <c r="R373" s="44" t="str">
        <f t="shared" si="23"/>
        <v/>
      </c>
      <c r="S373" s="21"/>
      <c r="T373" s="21"/>
      <c r="U373" s="267"/>
      <c r="V373" s="21"/>
      <c r="W373" s="21"/>
      <c r="X373" s="42"/>
      <c r="Y373" s="274"/>
    </row>
    <row r="374" spans="2:25" x14ac:dyDescent="0.25">
      <c r="B374" s="240">
        <v>368</v>
      </c>
      <c r="C374" s="22"/>
      <c r="D374" s="22"/>
      <c r="E374" s="22"/>
      <c r="F374" s="22"/>
      <c r="G374" s="22"/>
      <c r="H374" s="22"/>
      <c r="I374" s="22"/>
      <c r="J374" s="22"/>
      <c r="K374" s="22"/>
      <c r="L374" s="39"/>
      <c r="M374" s="40"/>
      <c r="N374" s="41" t="str">
        <f>IF(AND(L374&lt;&gt;"",M374&lt;&gt;""),INDEX('Anhang1_Schutzbedarf-EW-Risiko'!$H$14:$K$17,MATCH(L374,'Anhang1_Schutzbedarf-EW-Risiko'!$G$14:$G$17,0),MATCH(M374,'Anhang1_Schutzbedarf-EW-Risiko'!$H$13:$K$13,0)),"")</f>
        <v/>
      </c>
      <c r="O374" s="148"/>
      <c r="P374" s="22"/>
      <c r="Q374" s="43" t="str">
        <f t="shared" si="22"/>
        <v/>
      </c>
      <c r="R374" s="44" t="str">
        <f t="shared" si="23"/>
        <v/>
      </c>
      <c r="S374" s="21"/>
      <c r="T374" s="21"/>
      <c r="U374" s="267"/>
      <c r="V374" s="21"/>
      <c r="W374" s="21"/>
      <c r="X374" s="42"/>
      <c r="Y374" s="274"/>
    </row>
    <row r="375" spans="2:25" x14ac:dyDescent="0.25">
      <c r="B375" s="240">
        <v>369</v>
      </c>
      <c r="C375" s="22"/>
      <c r="D375" s="22"/>
      <c r="E375" s="22"/>
      <c r="F375" s="22"/>
      <c r="G375" s="22"/>
      <c r="H375" s="22"/>
      <c r="I375" s="22"/>
      <c r="J375" s="22"/>
      <c r="K375" s="22"/>
      <c r="L375" s="39"/>
      <c r="M375" s="40"/>
      <c r="N375" s="41" t="str">
        <f>IF(AND(L375&lt;&gt;"",M375&lt;&gt;""),INDEX('Anhang1_Schutzbedarf-EW-Risiko'!$H$14:$K$17,MATCH(L375,'Anhang1_Schutzbedarf-EW-Risiko'!$G$14:$G$17,0),MATCH(M375,'Anhang1_Schutzbedarf-EW-Risiko'!$H$13:$K$13,0)),"")</f>
        <v/>
      </c>
      <c r="O375" s="148"/>
      <c r="P375" s="22"/>
      <c r="Q375" s="43" t="str">
        <f t="shared" si="22"/>
        <v/>
      </c>
      <c r="R375" s="44" t="str">
        <f t="shared" si="23"/>
        <v/>
      </c>
      <c r="S375" s="21"/>
      <c r="T375" s="21"/>
      <c r="U375" s="267"/>
      <c r="V375" s="21"/>
      <c r="W375" s="21"/>
      <c r="X375" s="42"/>
      <c r="Y375" s="274"/>
    </row>
    <row r="376" spans="2:25" x14ac:dyDescent="0.25">
      <c r="B376" s="240">
        <v>370</v>
      </c>
      <c r="C376" s="22"/>
      <c r="D376" s="22"/>
      <c r="E376" s="22"/>
      <c r="F376" s="22"/>
      <c r="G376" s="22"/>
      <c r="H376" s="22"/>
      <c r="I376" s="22"/>
      <c r="J376" s="22"/>
      <c r="K376" s="22"/>
      <c r="L376" s="39"/>
      <c r="M376" s="40"/>
      <c r="N376" s="41" t="str">
        <f>IF(AND(L376&lt;&gt;"",M376&lt;&gt;""),INDEX('Anhang1_Schutzbedarf-EW-Risiko'!$H$14:$K$17,MATCH(L376,'Anhang1_Schutzbedarf-EW-Risiko'!$G$14:$G$17,0),MATCH(M376,'Anhang1_Schutzbedarf-EW-Risiko'!$H$13:$K$13,0)),"")</f>
        <v/>
      </c>
      <c r="O376" s="148"/>
      <c r="P376" s="22"/>
      <c r="Q376" s="43" t="str">
        <f t="shared" si="22"/>
        <v/>
      </c>
      <c r="R376" s="44" t="str">
        <f t="shared" si="23"/>
        <v/>
      </c>
      <c r="S376" s="21"/>
      <c r="T376" s="21"/>
      <c r="U376" s="267"/>
      <c r="V376" s="21"/>
      <c r="W376" s="21"/>
      <c r="X376" s="42"/>
      <c r="Y376" s="274"/>
    </row>
    <row r="377" spans="2:25" x14ac:dyDescent="0.25">
      <c r="B377" s="240">
        <v>371</v>
      </c>
      <c r="C377" s="22"/>
      <c r="D377" s="22"/>
      <c r="E377" s="22"/>
      <c r="F377" s="22"/>
      <c r="G377" s="22"/>
      <c r="H377" s="22"/>
      <c r="I377" s="22"/>
      <c r="J377" s="22"/>
      <c r="K377" s="22"/>
      <c r="L377" s="39"/>
      <c r="M377" s="40"/>
      <c r="N377" s="41" t="str">
        <f>IF(AND(L377&lt;&gt;"",M377&lt;&gt;""),INDEX('Anhang1_Schutzbedarf-EW-Risiko'!$H$14:$K$17,MATCH(L377,'Anhang1_Schutzbedarf-EW-Risiko'!$G$14:$G$17,0),MATCH(M377,'Anhang1_Schutzbedarf-EW-Risiko'!$H$13:$K$13,0)),"")</f>
        <v/>
      </c>
      <c r="O377" s="148"/>
      <c r="P377" s="22"/>
      <c r="Q377" s="43" t="str">
        <f t="shared" si="22"/>
        <v/>
      </c>
      <c r="R377" s="44" t="str">
        <f t="shared" si="23"/>
        <v/>
      </c>
      <c r="S377" s="21"/>
      <c r="T377" s="21"/>
      <c r="U377" s="267"/>
      <c r="V377" s="21"/>
      <c r="W377" s="21"/>
      <c r="X377" s="42"/>
      <c r="Y377" s="274"/>
    </row>
    <row r="378" spans="2:25" x14ac:dyDescent="0.25">
      <c r="B378" s="240">
        <v>372</v>
      </c>
      <c r="C378" s="22"/>
      <c r="D378" s="22"/>
      <c r="E378" s="22"/>
      <c r="F378" s="22"/>
      <c r="G378" s="22"/>
      <c r="H378" s="22"/>
      <c r="I378" s="22"/>
      <c r="J378" s="22"/>
      <c r="K378" s="22"/>
      <c r="L378" s="39"/>
      <c r="M378" s="40"/>
      <c r="N378" s="41" t="str">
        <f>IF(AND(L378&lt;&gt;"",M378&lt;&gt;""),INDEX('Anhang1_Schutzbedarf-EW-Risiko'!$H$14:$K$17,MATCH(L378,'Anhang1_Schutzbedarf-EW-Risiko'!$G$14:$G$17,0),MATCH(M378,'Anhang1_Schutzbedarf-EW-Risiko'!$H$13:$K$13,0)),"")</f>
        <v/>
      </c>
      <c r="O378" s="148"/>
      <c r="P378" s="22"/>
      <c r="Q378" s="43" t="str">
        <f t="shared" si="22"/>
        <v/>
      </c>
      <c r="R378" s="44" t="str">
        <f t="shared" si="23"/>
        <v/>
      </c>
      <c r="S378" s="21"/>
      <c r="T378" s="21"/>
      <c r="U378" s="267"/>
      <c r="V378" s="21"/>
      <c r="W378" s="21"/>
      <c r="X378" s="42"/>
      <c r="Y378" s="274"/>
    </row>
    <row r="379" spans="2:25" x14ac:dyDescent="0.25">
      <c r="B379" s="240">
        <v>373</v>
      </c>
      <c r="C379" s="22"/>
      <c r="D379" s="22"/>
      <c r="E379" s="22"/>
      <c r="F379" s="22"/>
      <c r="G379" s="22"/>
      <c r="H379" s="22"/>
      <c r="I379" s="22"/>
      <c r="J379" s="22"/>
      <c r="K379" s="22"/>
      <c r="L379" s="39"/>
      <c r="M379" s="40"/>
      <c r="N379" s="41" t="str">
        <f>IF(AND(L379&lt;&gt;"",M379&lt;&gt;""),INDEX('Anhang1_Schutzbedarf-EW-Risiko'!$H$14:$K$17,MATCH(L379,'Anhang1_Schutzbedarf-EW-Risiko'!$G$14:$G$17,0),MATCH(M379,'Anhang1_Schutzbedarf-EW-Risiko'!$H$13:$K$13,0)),"")</f>
        <v/>
      </c>
      <c r="O379" s="148"/>
      <c r="P379" s="22"/>
      <c r="Q379" s="43" t="str">
        <f t="shared" si="22"/>
        <v/>
      </c>
      <c r="R379" s="44" t="str">
        <f t="shared" si="23"/>
        <v/>
      </c>
      <c r="S379" s="21"/>
      <c r="T379" s="21"/>
      <c r="U379" s="267"/>
      <c r="V379" s="21"/>
      <c r="W379" s="21"/>
      <c r="X379" s="42"/>
      <c r="Y379" s="274"/>
    </row>
    <row r="380" spans="2:25" x14ac:dyDescent="0.25">
      <c r="B380" s="240">
        <v>374</v>
      </c>
      <c r="C380" s="22"/>
      <c r="D380" s="22"/>
      <c r="E380" s="22"/>
      <c r="F380" s="22"/>
      <c r="G380" s="22"/>
      <c r="H380" s="22"/>
      <c r="I380" s="22"/>
      <c r="J380" s="22"/>
      <c r="K380" s="22"/>
      <c r="L380" s="39"/>
      <c r="M380" s="40"/>
      <c r="N380" s="41" t="str">
        <f>IF(AND(L380&lt;&gt;"",M380&lt;&gt;""),INDEX('Anhang1_Schutzbedarf-EW-Risiko'!$H$14:$K$17,MATCH(L380,'Anhang1_Schutzbedarf-EW-Risiko'!$G$14:$G$17,0),MATCH(M380,'Anhang1_Schutzbedarf-EW-Risiko'!$H$13:$K$13,0)),"")</f>
        <v/>
      </c>
      <c r="O380" s="148"/>
      <c r="P380" s="22"/>
      <c r="Q380" s="43" t="str">
        <f t="shared" si="22"/>
        <v/>
      </c>
      <c r="R380" s="44" t="str">
        <f t="shared" si="23"/>
        <v/>
      </c>
      <c r="S380" s="21"/>
      <c r="T380" s="21"/>
      <c r="U380" s="267"/>
      <c r="V380" s="21"/>
      <c r="W380" s="21"/>
      <c r="X380" s="42"/>
      <c r="Y380" s="274"/>
    </row>
    <row r="381" spans="2:25" x14ac:dyDescent="0.25">
      <c r="B381" s="240">
        <v>375</v>
      </c>
      <c r="C381" s="22"/>
      <c r="D381" s="22"/>
      <c r="E381" s="22"/>
      <c r="F381" s="22"/>
      <c r="G381" s="22"/>
      <c r="H381" s="22"/>
      <c r="I381" s="22"/>
      <c r="J381" s="22"/>
      <c r="K381" s="22"/>
      <c r="L381" s="39"/>
      <c r="M381" s="40"/>
      <c r="N381" s="41" t="str">
        <f>IF(AND(L381&lt;&gt;"",M381&lt;&gt;""),INDEX('Anhang1_Schutzbedarf-EW-Risiko'!$H$14:$K$17,MATCH(L381,'Anhang1_Schutzbedarf-EW-Risiko'!$G$14:$G$17,0),MATCH(M381,'Anhang1_Schutzbedarf-EW-Risiko'!$H$13:$K$13,0)),"")</f>
        <v/>
      </c>
      <c r="O381" s="148"/>
      <c r="P381" s="22"/>
      <c r="Q381" s="43" t="str">
        <f t="shared" si="22"/>
        <v/>
      </c>
      <c r="R381" s="44" t="str">
        <f t="shared" si="23"/>
        <v/>
      </c>
      <c r="S381" s="21"/>
      <c r="T381" s="21"/>
      <c r="U381" s="267"/>
      <c r="V381" s="21"/>
      <c r="W381" s="21"/>
      <c r="X381" s="42"/>
      <c r="Y381" s="274"/>
    </row>
    <row r="382" spans="2:25" x14ac:dyDescent="0.25">
      <c r="B382" s="240">
        <v>376</v>
      </c>
      <c r="C382" s="22"/>
      <c r="D382" s="22"/>
      <c r="E382" s="22"/>
      <c r="F382" s="22"/>
      <c r="G382" s="22"/>
      <c r="H382" s="22"/>
      <c r="I382" s="22"/>
      <c r="J382" s="22"/>
      <c r="K382" s="22"/>
      <c r="L382" s="39"/>
      <c r="M382" s="40"/>
      <c r="N382" s="41" t="str">
        <f>IF(AND(L382&lt;&gt;"",M382&lt;&gt;""),INDEX('Anhang1_Schutzbedarf-EW-Risiko'!$H$14:$K$17,MATCH(L382,'Anhang1_Schutzbedarf-EW-Risiko'!$G$14:$G$17,0),MATCH(M382,'Anhang1_Schutzbedarf-EW-Risiko'!$H$13:$K$13,0)),"")</f>
        <v/>
      </c>
      <c r="O382" s="148"/>
      <c r="P382" s="22"/>
      <c r="Q382" s="43" t="str">
        <f t="shared" si="22"/>
        <v/>
      </c>
      <c r="R382" s="44" t="str">
        <f t="shared" si="23"/>
        <v/>
      </c>
      <c r="S382" s="21"/>
      <c r="T382" s="21"/>
      <c r="U382" s="267"/>
      <c r="V382" s="21"/>
      <c r="W382" s="21"/>
      <c r="X382" s="42"/>
      <c r="Y382" s="274"/>
    </row>
    <row r="383" spans="2:25" x14ac:dyDescent="0.25">
      <c r="B383" s="240">
        <v>377</v>
      </c>
      <c r="C383" s="22"/>
      <c r="D383" s="22"/>
      <c r="E383" s="22"/>
      <c r="F383" s="22"/>
      <c r="G383" s="22"/>
      <c r="H383" s="22"/>
      <c r="I383" s="22"/>
      <c r="J383" s="22"/>
      <c r="K383" s="22"/>
      <c r="L383" s="39"/>
      <c r="M383" s="40"/>
      <c r="N383" s="41" t="str">
        <f>IF(AND(L383&lt;&gt;"",M383&lt;&gt;""),INDEX('Anhang1_Schutzbedarf-EW-Risiko'!$H$14:$K$17,MATCH(L383,'Anhang1_Schutzbedarf-EW-Risiko'!$G$14:$G$17,0),MATCH(M383,'Anhang1_Schutzbedarf-EW-Risiko'!$H$13:$K$13,0)),"")</f>
        <v/>
      </c>
      <c r="O383" s="148"/>
      <c r="P383" s="22"/>
      <c r="Q383" s="43" t="str">
        <f t="shared" si="22"/>
        <v/>
      </c>
      <c r="R383" s="44" t="str">
        <f t="shared" si="23"/>
        <v/>
      </c>
      <c r="S383" s="21"/>
      <c r="T383" s="21"/>
      <c r="U383" s="267"/>
      <c r="V383" s="21"/>
      <c r="W383" s="21"/>
      <c r="X383" s="42"/>
      <c r="Y383" s="274"/>
    </row>
    <row r="384" spans="2:25" x14ac:dyDescent="0.25">
      <c r="B384" s="240">
        <v>378</v>
      </c>
      <c r="C384" s="22"/>
      <c r="D384" s="22"/>
      <c r="E384" s="22"/>
      <c r="F384" s="22"/>
      <c r="G384" s="22"/>
      <c r="H384" s="22"/>
      <c r="I384" s="22"/>
      <c r="J384" s="22"/>
      <c r="K384" s="22"/>
      <c r="L384" s="39"/>
      <c r="M384" s="40"/>
      <c r="N384" s="41" t="str">
        <f>IF(AND(L384&lt;&gt;"",M384&lt;&gt;""),INDEX('Anhang1_Schutzbedarf-EW-Risiko'!$H$14:$K$17,MATCH(L384,'Anhang1_Schutzbedarf-EW-Risiko'!$G$14:$G$17,0),MATCH(M384,'Anhang1_Schutzbedarf-EW-Risiko'!$H$13:$K$13,0)),"")</f>
        <v/>
      </c>
      <c r="O384" s="148"/>
      <c r="P384" s="22"/>
      <c r="Q384" s="43" t="str">
        <f t="shared" si="22"/>
        <v/>
      </c>
      <c r="R384" s="44" t="str">
        <f t="shared" si="23"/>
        <v/>
      </c>
      <c r="S384" s="21"/>
      <c r="T384" s="21"/>
      <c r="U384" s="267"/>
      <c r="V384" s="21"/>
      <c r="W384" s="21"/>
      <c r="X384" s="42"/>
      <c r="Y384" s="274"/>
    </row>
    <row r="385" spans="2:25" x14ac:dyDescent="0.25">
      <c r="B385" s="240">
        <v>379</v>
      </c>
      <c r="C385" s="22"/>
      <c r="D385" s="22"/>
      <c r="E385" s="22"/>
      <c r="F385" s="22"/>
      <c r="G385" s="22"/>
      <c r="H385" s="22"/>
      <c r="I385" s="22"/>
      <c r="J385" s="22"/>
      <c r="K385" s="22"/>
      <c r="L385" s="39"/>
      <c r="M385" s="40"/>
      <c r="N385" s="41" t="str">
        <f>IF(AND(L385&lt;&gt;"",M385&lt;&gt;""),INDEX('Anhang1_Schutzbedarf-EW-Risiko'!$H$14:$K$17,MATCH(L385,'Anhang1_Schutzbedarf-EW-Risiko'!$G$14:$G$17,0),MATCH(M385,'Anhang1_Schutzbedarf-EW-Risiko'!$H$13:$K$13,0)),"")</f>
        <v/>
      </c>
      <c r="O385" s="148"/>
      <c r="P385" s="22"/>
      <c r="Q385" s="43" t="str">
        <f t="shared" si="22"/>
        <v/>
      </c>
      <c r="R385" s="44" t="str">
        <f t="shared" si="23"/>
        <v/>
      </c>
      <c r="S385" s="21"/>
      <c r="T385" s="21"/>
      <c r="U385" s="267"/>
      <c r="V385" s="21"/>
      <c r="W385" s="21"/>
      <c r="X385" s="42"/>
      <c r="Y385" s="274"/>
    </row>
    <row r="386" spans="2:25" x14ac:dyDescent="0.25">
      <c r="B386" s="240">
        <v>380</v>
      </c>
      <c r="C386" s="22"/>
      <c r="D386" s="22"/>
      <c r="E386" s="22"/>
      <c r="F386" s="22"/>
      <c r="G386" s="22"/>
      <c r="H386" s="22"/>
      <c r="I386" s="22"/>
      <c r="J386" s="22"/>
      <c r="K386" s="22"/>
      <c r="L386" s="39"/>
      <c r="M386" s="40"/>
      <c r="N386" s="41" t="str">
        <f>IF(AND(L386&lt;&gt;"",M386&lt;&gt;""),INDEX('Anhang1_Schutzbedarf-EW-Risiko'!$H$14:$K$17,MATCH(L386,'Anhang1_Schutzbedarf-EW-Risiko'!$G$14:$G$17,0),MATCH(M386,'Anhang1_Schutzbedarf-EW-Risiko'!$H$13:$K$13,0)),"")</f>
        <v/>
      </c>
      <c r="O386" s="148"/>
      <c r="P386" s="22"/>
      <c r="Q386" s="43" t="str">
        <f t="shared" si="22"/>
        <v/>
      </c>
      <c r="R386" s="44" t="str">
        <f t="shared" si="23"/>
        <v/>
      </c>
      <c r="S386" s="21"/>
      <c r="T386" s="21"/>
      <c r="U386" s="267"/>
      <c r="V386" s="21"/>
      <c r="W386" s="21"/>
      <c r="X386" s="42"/>
      <c r="Y386" s="274"/>
    </row>
    <row r="387" spans="2:25" x14ac:dyDescent="0.25">
      <c r="B387" s="240">
        <v>381</v>
      </c>
      <c r="C387" s="22"/>
      <c r="D387" s="22"/>
      <c r="E387" s="22"/>
      <c r="F387" s="22"/>
      <c r="G387" s="22"/>
      <c r="H387" s="22"/>
      <c r="I387" s="22"/>
      <c r="J387" s="22"/>
      <c r="K387" s="22"/>
      <c r="L387" s="39"/>
      <c r="M387" s="40"/>
      <c r="N387" s="41" t="str">
        <f>IF(AND(L387&lt;&gt;"",M387&lt;&gt;""),INDEX('Anhang1_Schutzbedarf-EW-Risiko'!$H$14:$K$17,MATCH(L387,'Anhang1_Schutzbedarf-EW-Risiko'!$G$14:$G$17,0),MATCH(M387,'Anhang1_Schutzbedarf-EW-Risiko'!$H$13:$K$13,0)),"")</f>
        <v/>
      </c>
      <c r="O387" s="148"/>
      <c r="P387" s="22"/>
      <c r="Q387" s="43" t="str">
        <f t="shared" si="22"/>
        <v/>
      </c>
      <c r="R387" s="44" t="str">
        <f t="shared" si="23"/>
        <v/>
      </c>
      <c r="S387" s="21"/>
      <c r="T387" s="21"/>
      <c r="U387" s="267"/>
      <c r="V387" s="21"/>
      <c r="W387" s="21"/>
      <c r="X387" s="42"/>
      <c r="Y387" s="274"/>
    </row>
    <row r="388" spans="2:25" x14ac:dyDescent="0.25">
      <c r="B388" s="240">
        <v>382</v>
      </c>
      <c r="C388" s="22"/>
      <c r="D388" s="22"/>
      <c r="E388" s="22"/>
      <c r="F388" s="22"/>
      <c r="G388" s="22"/>
      <c r="H388" s="22"/>
      <c r="I388" s="22"/>
      <c r="J388" s="22"/>
      <c r="K388" s="22"/>
      <c r="L388" s="39"/>
      <c r="M388" s="40"/>
      <c r="N388" s="41" t="str">
        <f>IF(AND(L388&lt;&gt;"",M388&lt;&gt;""),INDEX('Anhang1_Schutzbedarf-EW-Risiko'!$H$14:$K$17,MATCH(L388,'Anhang1_Schutzbedarf-EW-Risiko'!$G$14:$G$17,0),MATCH(M388,'Anhang1_Schutzbedarf-EW-Risiko'!$H$13:$K$13,0)),"")</f>
        <v/>
      </c>
      <c r="O388" s="148"/>
      <c r="P388" s="22"/>
      <c r="Q388" s="43" t="str">
        <f t="shared" si="22"/>
        <v/>
      </c>
      <c r="R388" s="44" t="str">
        <f t="shared" si="23"/>
        <v/>
      </c>
      <c r="S388" s="21"/>
      <c r="T388" s="21"/>
      <c r="U388" s="267"/>
      <c r="V388" s="21"/>
      <c r="W388" s="21"/>
      <c r="X388" s="42"/>
      <c r="Y388" s="274"/>
    </row>
    <row r="389" spans="2:25" x14ac:dyDescent="0.25">
      <c r="B389" s="240">
        <v>383</v>
      </c>
      <c r="C389" s="22"/>
      <c r="D389" s="22"/>
      <c r="E389" s="22"/>
      <c r="F389" s="22"/>
      <c r="G389" s="22"/>
      <c r="H389" s="22"/>
      <c r="I389" s="22"/>
      <c r="J389" s="22"/>
      <c r="K389" s="22"/>
      <c r="L389" s="39"/>
      <c r="M389" s="40"/>
      <c r="N389" s="41" t="str">
        <f>IF(AND(L389&lt;&gt;"",M389&lt;&gt;""),INDEX('Anhang1_Schutzbedarf-EW-Risiko'!$H$14:$K$17,MATCH(L389,'Anhang1_Schutzbedarf-EW-Risiko'!$G$14:$G$17,0),MATCH(M389,'Anhang1_Schutzbedarf-EW-Risiko'!$H$13:$K$13,0)),"")</f>
        <v/>
      </c>
      <c r="O389" s="148"/>
      <c r="P389" s="22"/>
      <c r="Q389" s="43" t="str">
        <f t="shared" si="22"/>
        <v/>
      </c>
      <c r="R389" s="44" t="str">
        <f t="shared" si="23"/>
        <v/>
      </c>
      <c r="S389" s="21"/>
      <c r="T389" s="21"/>
      <c r="U389" s="267"/>
      <c r="V389" s="21"/>
      <c r="W389" s="21"/>
      <c r="X389" s="42"/>
      <c r="Y389" s="274"/>
    </row>
    <row r="390" spans="2:25" x14ac:dyDescent="0.25">
      <c r="B390" s="240">
        <v>384</v>
      </c>
      <c r="C390" s="22"/>
      <c r="D390" s="22"/>
      <c r="E390" s="22"/>
      <c r="F390" s="22"/>
      <c r="G390" s="22"/>
      <c r="H390" s="22"/>
      <c r="I390" s="22"/>
      <c r="J390" s="22"/>
      <c r="K390" s="22"/>
      <c r="L390" s="39"/>
      <c r="M390" s="40"/>
      <c r="N390" s="41" t="str">
        <f>IF(AND(L390&lt;&gt;"",M390&lt;&gt;""),INDEX('Anhang1_Schutzbedarf-EW-Risiko'!$H$14:$K$17,MATCH(L390,'Anhang1_Schutzbedarf-EW-Risiko'!$G$14:$G$17,0),MATCH(M390,'Anhang1_Schutzbedarf-EW-Risiko'!$H$13:$K$13,0)),"")</f>
        <v/>
      </c>
      <c r="O390" s="148"/>
      <c r="P390" s="22"/>
      <c r="Q390" s="43" t="str">
        <f t="shared" ref="Q390:Q453" si="24">IF(L390="gering","normal",IF(L390="normal","normal",IF(L390="hoch","hoch",IF(L390="sehr hoch","hoch",""))))</f>
        <v/>
      </c>
      <c r="R390" s="44" t="str">
        <f t="shared" ref="R390:R453" si="25">IF(L390="gering","DSK I",IF(L390="normal","DSK II",IF(L390="hoch","DSK III",IF(L390="sehr hoch","DSK III",""))))</f>
        <v/>
      </c>
      <c r="S390" s="21"/>
      <c r="T390" s="21"/>
      <c r="U390" s="267"/>
      <c r="V390" s="21"/>
      <c r="W390" s="21"/>
      <c r="X390" s="42"/>
      <c r="Y390" s="274"/>
    </row>
    <row r="391" spans="2:25" x14ac:dyDescent="0.25">
      <c r="B391" s="240">
        <v>385</v>
      </c>
      <c r="C391" s="22"/>
      <c r="D391" s="22"/>
      <c r="E391" s="22"/>
      <c r="F391" s="22"/>
      <c r="G391" s="22"/>
      <c r="H391" s="22"/>
      <c r="I391" s="22"/>
      <c r="J391" s="22"/>
      <c r="K391" s="22"/>
      <c r="L391" s="39"/>
      <c r="M391" s="40"/>
      <c r="N391" s="41" t="str">
        <f>IF(AND(L391&lt;&gt;"",M391&lt;&gt;""),INDEX('Anhang1_Schutzbedarf-EW-Risiko'!$H$14:$K$17,MATCH(L391,'Anhang1_Schutzbedarf-EW-Risiko'!$G$14:$G$17,0),MATCH(M391,'Anhang1_Schutzbedarf-EW-Risiko'!$H$13:$K$13,0)),"")</f>
        <v/>
      </c>
      <c r="O391" s="148"/>
      <c r="P391" s="22"/>
      <c r="Q391" s="43" t="str">
        <f t="shared" si="24"/>
        <v/>
      </c>
      <c r="R391" s="44" t="str">
        <f t="shared" si="25"/>
        <v/>
      </c>
      <c r="S391" s="21"/>
      <c r="T391" s="21"/>
      <c r="U391" s="267"/>
      <c r="V391" s="21"/>
      <c r="W391" s="21"/>
      <c r="X391" s="42"/>
      <c r="Y391" s="274"/>
    </row>
    <row r="392" spans="2:25" x14ac:dyDescent="0.25">
      <c r="B392" s="240">
        <v>386</v>
      </c>
      <c r="C392" s="22"/>
      <c r="D392" s="22"/>
      <c r="E392" s="22"/>
      <c r="F392" s="22"/>
      <c r="G392" s="22"/>
      <c r="H392" s="22"/>
      <c r="I392" s="22"/>
      <c r="J392" s="22"/>
      <c r="K392" s="22"/>
      <c r="L392" s="39"/>
      <c r="M392" s="40"/>
      <c r="N392" s="41" t="str">
        <f>IF(AND(L392&lt;&gt;"",M392&lt;&gt;""),INDEX('Anhang1_Schutzbedarf-EW-Risiko'!$H$14:$K$17,MATCH(L392,'Anhang1_Schutzbedarf-EW-Risiko'!$G$14:$G$17,0),MATCH(M392,'Anhang1_Schutzbedarf-EW-Risiko'!$H$13:$K$13,0)),"")</f>
        <v/>
      </c>
      <c r="O392" s="148"/>
      <c r="P392" s="22"/>
      <c r="Q392" s="43" t="str">
        <f t="shared" si="24"/>
        <v/>
      </c>
      <c r="R392" s="44" t="str">
        <f t="shared" si="25"/>
        <v/>
      </c>
      <c r="S392" s="21"/>
      <c r="T392" s="21"/>
      <c r="U392" s="267"/>
      <c r="V392" s="21"/>
      <c r="W392" s="21"/>
      <c r="X392" s="42"/>
      <c r="Y392" s="274"/>
    </row>
    <row r="393" spans="2:25" x14ac:dyDescent="0.25">
      <c r="B393" s="240">
        <v>387</v>
      </c>
      <c r="C393" s="22"/>
      <c r="D393" s="22"/>
      <c r="E393" s="22"/>
      <c r="F393" s="22"/>
      <c r="G393" s="22"/>
      <c r="H393" s="22"/>
      <c r="I393" s="22"/>
      <c r="J393" s="22"/>
      <c r="K393" s="22"/>
      <c r="L393" s="39"/>
      <c r="M393" s="40"/>
      <c r="N393" s="41" t="str">
        <f>IF(AND(L393&lt;&gt;"",M393&lt;&gt;""),INDEX('Anhang1_Schutzbedarf-EW-Risiko'!$H$14:$K$17,MATCH(L393,'Anhang1_Schutzbedarf-EW-Risiko'!$G$14:$G$17,0),MATCH(M393,'Anhang1_Schutzbedarf-EW-Risiko'!$H$13:$K$13,0)),"")</f>
        <v/>
      </c>
      <c r="O393" s="148"/>
      <c r="P393" s="22"/>
      <c r="Q393" s="43" t="str">
        <f t="shared" si="24"/>
        <v/>
      </c>
      <c r="R393" s="44" t="str">
        <f t="shared" si="25"/>
        <v/>
      </c>
      <c r="S393" s="21"/>
      <c r="T393" s="21"/>
      <c r="U393" s="267"/>
      <c r="V393" s="21"/>
      <c r="W393" s="21"/>
      <c r="X393" s="42"/>
      <c r="Y393" s="274"/>
    </row>
    <row r="394" spans="2:25" x14ac:dyDescent="0.25">
      <c r="B394" s="240">
        <v>388</v>
      </c>
      <c r="C394" s="22"/>
      <c r="D394" s="22"/>
      <c r="E394" s="22"/>
      <c r="F394" s="22"/>
      <c r="G394" s="22"/>
      <c r="H394" s="22"/>
      <c r="I394" s="22"/>
      <c r="J394" s="22"/>
      <c r="K394" s="22"/>
      <c r="L394" s="39"/>
      <c r="M394" s="40"/>
      <c r="N394" s="41" t="str">
        <f>IF(AND(L394&lt;&gt;"",M394&lt;&gt;""),INDEX('Anhang1_Schutzbedarf-EW-Risiko'!$H$14:$K$17,MATCH(L394,'Anhang1_Schutzbedarf-EW-Risiko'!$G$14:$G$17,0),MATCH(M394,'Anhang1_Schutzbedarf-EW-Risiko'!$H$13:$K$13,0)),"")</f>
        <v/>
      </c>
      <c r="O394" s="148"/>
      <c r="P394" s="22"/>
      <c r="Q394" s="43" t="str">
        <f t="shared" si="24"/>
        <v/>
      </c>
      <c r="R394" s="44" t="str">
        <f t="shared" si="25"/>
        <v/>
      </c>
      <c r="S394" s="21"/>
      <c r="T394" s="21"/>
      <c r="U394" s="267"/>
      <c r="V394" s="21"/>
      <c r="W394" s="21"/>
      <c r="X394" s="42"/>
      <c r="Y394" s="274"/>
    </row>
    <row r="395" spans="2:25" x14ac:dyDescent="0.25">
      <c r="B395" s="240">
        <v>389</v>
      </c>
      <c r="C395" s="22"/>
      <c r="D395" s="22"/>
      <c r="E395" s="22"/>
      <c r="F395" s="22"/>
      <c r="G395" s="22"/>
      <c r="H395" s="22"/>
      <c r="I395" s="22"/>
      <c r="J395" s="22"/>
      <c r="K395" s="22"/>
      <c r="L395" s="39"/>
      <c r="M395" s="40"/>
      <c r="N395" s="41" t="str">
        <f>IF(AND(L395&lt;&gt;"",M395&lt;&gt;""),INDEX('Anhang1_Schutzbedarf-EW-Risiko'!$H$14:$K$17,MATCH(L395,'Anhang1_Schutzbedarf-EW-Risiko'!$G$14:$G$17,0),MATCH(M395,'Anhang1_Schutzbedarf-EW-Risiko'!$H$13:$K$13,0)),"")</f>
        <v/>
      </c>
      <c r="O395" s="148"/>
      <c r="P395" s="22"/>
      <c r="Q395" s="43" t="str">
        <f t="shared" si="24"/>
        <v/>
      </c>
      <c r="R395" s="44" t="str">
        <f t="shared" si="25"/>
        <v/>
      </c>
      <c r="S395" s="21"/>
      <c r="T395" s="21"/>
      <c r="U395" s="267"/>
      <c r="V395" s="21"/>
      <c r="W395" s="21"/>
      <c r="X395" s="42"/>
      <c r="Y395" s="274"/>
    </row>
    <row r="396" spans="2:25" x14ac:dyDescent="0.25">
      <c r="B396" s="240">
        <v>390</v>
      </c>
      <c r="C396" s="22"/>
      <c r="D396" s="22"/>
      <c r="E396" s="22"/>
      <c r="F396" s="22"/>
      <c r="G396" s="22"/>
      <c r="H396" s="22"/>
      <c r="I396" s="22"/>
      <c r="J396" s="22"/>
      <c r="K396" s="22"/>
      <c r="L396" s="39"/>
      <c r="M396" s="40"/>
      <c r="N396" s="41" t="str">
        <f>IF(AND(L396&lt;&gt;"",M396&lt;&gt;""),INDEX('Anhang1_Schutzbedarf-EW-Risiko'!$H$14:$K$17,MATCH(L396,'Anhang1_Schutzbedarf-EW-Risiko'!$G$14:$G$17,0),MATCH(M396,'Anhang1_Schutzbedarf-EW-Risiko'!$H$13:$K$13,0)),"")</f>
        <v/>
      </c>
      <c r="O396" s="148"/>
      <c r="P396" s="22"/>
      <c r="Q396" s="43" t="str">
        <f t="shared" si="24"/>
        <v/>
      </c>
      <c r="R396" s="44" t="str">
        <f t="shared" si="25"/>
        <v/>
      </c>
      <c r="S396" s="21"/>
      <c r="T396" s="21"/>
      <c r="U396" s="267"/>
      <c r="V396" s="21"/>
      <c r="W396" s="21"/>
      <c r="X396" s="42"/>
      <c r="Y396" s="274"/>
    </row>
    <row r="397" spans="2:25" x14ac:dyDescent="0.25">
      <c r="B397" s="240">
        <v>391</v>
      </c>
      <c r="C397" s="22"/>
      <c r="D397" s="22"/>
      <c r="E397" s="22"/>
      <c r="F397" s="22"/>
      <c r="G397" s="22"/>
      <c r="H397" s="22"/>
      <c r="I397" s="22"/>
      <c r="J397" s="22"/>
      <c r="K397" s="22"/>
      <c r="L397" s="39"/>
      <c r="M397" s="40"/>
      <c r="N397" s="41" t="str">
        <f>IF(AND(L397&lt;&gt;"",M397&lt;&gt;""),INDEX('Anhang1_Schutzbedarf-EW-Risiko'!$H$14:$K$17,MATCH(L397,'Anhang1_Schutzbedarf-EW-Risiko'!$G$14:$G$17,0),MATCH(M397,'Anhang1_Schutzbedarf-EW-Risiko'!$H$13:$K$13,0)),"")</f>
        <v/>
      </c>
      <c r="O397" s="148"/>
      <c r="P397" s="22"/>
      <c r="Q397" s="43" t="str">
        <f t="shared" si="24"/>
        <v/>
      </c>
      <c r="R397" s="44" t="str">
        <f t="shared" si="25"/>
        <v/>
      </c>
      <c r="S397" s="21"/>
      <c r="T397" s="21"/>
      <c r="U397" s="267"/>
      <c r="V397" s="21"/>
      <c r="W397" s="21"/>
      <c r="X397" s="42"/>
      <c r="Y397" s="274"/>
    </row>
    <row r="398" spans="2:25" x14ac:dyDescent="0.25">
      <c r="B398" s="240">
        <v>392</v>
      </c>
      <c r="C398" s="22"/>
      <c r="D398" s="22"/>
      <c r="E398" s="22"/>
      <c r="F398" s="22"/>
      <c r="G398" s="22"/>
      <c r="H398" s="22"/>
      <c r="I398" s="22"/>
      <c r="J398" s="22"/>
      <c r="K398" s="22"/>
      <c r="L398" s="39"/>
      <c r="M398" s="40"/>
      <c r="N398" s="41" t="str">
        <f>IF(AND(L398&lt;&gt;"",M398&lt;&gt;""),INDEX('Anhang1_Schutzbedarf-EW-Risiko'!$H$14:$K$17,MATCH(L398,'Anhang1_Schutzbedarf-EW-Risiko'!$G$14:$G$17,0),MATCH(M398,'Anhang1_Schutzbedarf-EW-Risiko'!$H$13:$K$13,0)),"")</f>
        <v/>
      </c>
      <c r="O398" s="148"/>
      <c r="P398" s="22"/>
      <c r="Q398" s="43" t="str">
        <f t="shared" si="24"/>
        <v/>
      </c>
      <c r="R398" s="44" t="str">
        <f t="shared" si="25"/>
        <v/>
      </c>
      <c r="S398" s="21"/>
      <c r="T398" s="21"/>
      <c r="U398" s="267"/>
      <c r="V398" s="21"/>
      <c r="W398" s="21"/>
      <c r="X398" s="42"/>
      <c r="Y398" s="274"/>
    </row>
    <row r="399" spans="2:25" x14ac:dyDescent="0.25">
      <c r="B399" s="240">
        <v>393</v>
      </c>
      <c r="C399" s="22"/>
      <c r="D399" s="22"/>
      <c r="E399" s="22"/>
      <c r="F399" s="22"/>
      <c r="G399" s="22"/>
      <c r="H399" s="22"/>
      <c r="I399" s="22"/>
      <c r="J399" s="22"/>
      <c r="K399" s="22"/>
      <c r="L399" s="39"/>
      <c r="M399" s="40"/>
      <c r="N399" s="41" t="str">
        <f>IF(AND(L399&lt;&gt;"",M399&lt;&gt;""),INDEX('Anhang1_Schutzbedarf-EW-Risiko'!$H$14:$K$17,MATCH(L399,'Anhang1_Schutzbedarf-EW-Risiko'!$G$14:$G$17,0),MATCH(M399,'Anhang1_Schutzbedarf-EW-Risiko'!$H$13:$K$13,0)),"")</f>
        <v/>
      </c>
      <c r="O399" s="148"/>
      <c r="P399" s="22"/>
      <c r="Q399" s="43" t="str">
        <f t="shared" si="24"/>
        <v/>
      </c>
      <c r="R399" s="44" t="str">
        <f t="shared" si="25"/>
        <v/>
      </c>
      <c r="S399" s="21"/>
      <c r="T399" s="21"/>
      <c r="U399" s="267"/>
      <c r="V399" s="21"/>
      <c r="W399" s="21"/>
      <c r="X399" s="42"/>
      <c r="Y399" s="274"/>
    </row>
    <row r="400" spans="2:25" x14ac:dyDescent="0.25">
      <c r="B400" s="240">
        <v>394</v>
      </c>
      <c r="C400" s="22"/>
      <c r="D400" s="22"/>
      <c r="E400" s="22"/>
      <c r="F400" s="22"/>
      <c r="G400" s="22"/>
      <c r="H400" s="22"/>
      <c r="I400" s="22"/>
      <c r="J400" s="22"/>
      <c r="K400" s="22"/>
      <c r="L400" s="39"/>
      <c r="M400" s="40"/>
      <c r="N400" s="41" t="str">
        <f>IF(AND(L400&lt;&gt;"",M400&lt;&gt;""),INDEX('Anhang1_Schutzbedarf-EW-Risiko'!$H$14:$K$17,MATCH(L400,'Anhang1_Schutzbedarf-EW-Risiko'!$G$14:$G$17,0),MATCH(M400,'Anhang1_Schutzbedarf-EW-Risiko'!$H$13:$K$13,0)),"")</f>
        <v/>
      </c>
      <c r="O400" s="148"/>
      <c r="P400" s="22"/>
      <c r="Q400" s="43" t="str">
        <f t="shared" si="24"/>
        <v/>
      </c>
      <c r="R400" s="44" t="str">
        <f t="shared" si="25"/>
        <v/>
      </c>
      <c r="S400" s="21"/>
      <c r="T400" s="21"/>
      <c r="U400" s="267"/>
      <c r="V400" s="21"/>
      <c r="W400" s="21"/>
      <c r="X400" s="42"/>
      <c r="Y400" s="274"/>
    </row>
    <row r="401" spans="2:25" x14ac:dyDescent="0.25">
      <c r="B401" s="240">
        <v>395</v>
      </c>
      <c r="C401" s="22"/>
      <c r="D401" s="22"/>
      <c r="E401" s="22"/>
      <c r="F401" s="22"/>
      <c r="G401" s="22"/>
      <c r="H401" s="22"/>
      <c r="I401" s="22"/>
      <c r="J401" s="22"/>
      <c r="K401" s="22"/>
      <c r="L401" s="39"/>
      <c r="M401" s="40"/>
      <c r="N401" s="41" t="str">
        <f>IF(AND(L401&lt;&gt;"",M401&lt;&gt;""),INDEX('Anhang1_Schutzbedarf-EW-Risiko'!$H$14:$K$17,MATCH(L401,'Anhang1_Schutzbedarf-EW-Risiko'!$G$14:$G$17,0),MATCH(M401,'Anhang1_Schutzbedarf-EW-Risiko'!$H$13:$K$13,0)),"")</f>
        <v/>
      </c>
      <c r="O401" s="148"/>
      <c r="P401" s="22"/>
      <c r="Q401" s="43" t="str">
        <f t="shared" si="24"/>
        <v/>
      </c>
      <c r="R401" s="44" t="str">
        <f t="shared" si="25"/>
        <v/>
      </c>
      <c r="S401" s="21"/>
      <c r="T401" s="21"/>
      <c r="U401" s="267"/>
      <c r="V401" s="21"/>
      <c r="W401" s="21"/>
      <c r="X401" s="42"/>
      <c r="Y401" s="274"/>
    </row>
    <row r="402" spans="2:25" x14ac:dyDescent="0.25">
      <c r="B402" s="240">
        <v>396</v>
      </c>
      <c r="C402" s="22"/>
      <c r="D402" s="22"/>
      <c r="E402" s="22"/>
      <c r="F402" s="22"/>
      <c r="G402" s="22"/>
      <c r="H402" s="22"/>
      <c r="I402" s="22"/>
      <c r="J402" s="22"/>
      <c r="K402" s="22"/>
      <c r="L402" s="39"/>
      <c r="M402" s="40"/>
      <c r="N402" s="41" t="str">
        <f>IF(AND(L402&lt;&gt;"",M402&lt;&gt;""),INDEX('Anhang1_Schutzbedarf-EW-Risiko'!$H$14:$K$17,MATCH(L402,'Anhang1_Schutzbedarf-EW-Risiko'!$G$14:$G$17,0),MATCH(M402,'Anhang1_Schutzbedarf-EW-Risiko'!$H$13:$K$13,0)),"")</f>
        <v/>
      </c>
      <c r="O402" s="148"/>
      <c r="P402" s="22"/>
      <c r="Q402" s="43" t="str">
        <f t="shared" si="24"/>
        <v/>
      </c>
      <c r="R402" s="44" t="str">
        <f t="shared" si="25"/>
        <v/>
      </c>
      <c r="S402" s="21"/>
      <c r="T402" s="21"/>
      <c r="U402" s="267"/>
      <c r="V402" s="21"/>
      <c r="W402" s="21"/>
      <c r="X402" s="42"/>
      <c r="Y402" s="274"/>
    </row>
    <row r="403" spans="2:25" x14ac:dyDescent="0.25">
      <c r="B403" s="240">
        <v>397</v>
      </c>
      <c r="C403" s="22"/>
      <c r="D403" s="22"/>
      <c r="E403" s="22"/>
      <c r="F403" s="22"/>
      <c r="G403" s="22"/>
      <c r="H403" s="22"/>
      <c r="I403" s="22"/>
      <c r="J403" s="22"/>
      <c r="K403" s="22"/>
      <c r="L403" s="39"/>
      <c r="M403" s="40"/>
      <c r="N403" s="41" t="str">
        <f>IF(AND(L403&lt;&gt;"",M403&lt;&gt;""),INDEX('Anhang1_Schutzbedarf-EW-Risiko'!$H$14:$K$17,MATCH(L403,'Anhang1_Schutzbedarf-EW-Risiko'!$G$14:$G$17,0),MATCH(M403,'Anhang1_Schutzbedarf-EW-Risiko'!$H$13:$K$13,0)),"")</f>
        <v/>
      </c>
      <c r="O403" s="148"/>
      <c r="P403" s="22"/>
      <c r="Q403" s="43" t="str">
        <f t="shared" si="24"/>
        <v/>
      </c>
      <c r="R403" s="44" t="str">
        <f t="shared" si="25"/>
        <v/>
      </c>
      <c r="S403" s="21"/>
      <c r="T403" s="21"/>
      <c r="U403" s="267"/>
      <c r="V403" s="21"/>
      <c r="W403" s="21"/>
      <c r="X403" s="42"/>
      <c r="Y403" s="274"/>
    </row>
    <row r="404" spans="2:25" x14ac:dyDescent="0.25">
      <c r="B404" s="240">
        <v>398</v>
      </c>
      <c r="C404" s="22"/>
      <c r="D404" s="22"/>
      <c r="E404" s="22"/>
      <c r="F404" s="22"/>
      <c r="G404" s="22"/>
      <c r="H404" s="22"/>
      <c r="I404" s="22"/>
      <c r="J404" s="22"/>
      <c r="K404" s="22"/>
      <c r="L404" s="39"/>
      <c r="M404" s="40"/>
      <c r="N404" s="41" t="str">
        <f>IF(AND(L404&lt;&gt;"",M404&lt;&gt;""),INDEX('Anhang1_Schutzbedarf-EW-Risiko'!$H$14:$K$17,MATCH(L404,'Anhang1_Schutzbedarf-EW-Risiko'!$G$14:$G$17,0),MATCH(M404,'Anhang1_Schutzbedarf-EW-Risiko'!$H$13:$K$13,0)),"")</f>
        <v/>
      </c>
      <c r="O404" s="148"/>
      <c r="P404" s="22"/>
      <c r="Q404" s="43" t="str">
        <f t="shared" si="24"/>
        <v/>
      </c>
      <c r="R404" s="44" t="str">
        <f t="shared" si="25"/>
        <v/>
      </c>
      <c r="S404" s="21"/>
      <c r="T404" s="21"/>
      <c r="U404" s="267"/>
      <c r="V404" s="21"/>
      <c r="W404" s="21"/>
      <c r="X404" s="42"/>
      <c r="Y404" s="274"/>
    </row>
    <row r="405" spans="2:25" x14ac:dyDescent="0.25">
      <c r="B405" s="240">
        <v>399</v>
      </c>
      <c r="C405" s="22"/>
      <c r="D405" s="22"/>
      <c r="E405" s="22"/>
      <c r="F405" s="22"/>
      <c r="G405" s="22"/>
      <c r="H405" s="22"/>
      <c r="I405" s="22"/>
      <c r="J405" s="22"/>
      <c r="K405" s="22"/>
      <c r="L405" s="39"/>
      <c r="M405" s="40"/>
      <c r="N405" s="41" t="str">
        <f>IF(AND(L405&lt;&gt;"",M405&lt;&gt;""),INDEX('Anhang1_Schutzbedarf-EW-Risiko'!$H$14:$K$17,MATCH(L405,'Anhang1_Schutzbedarf-EW-Risiko'!$G$14:$G$17,0),MATCH(M405,'Anhang1_Schutzbedarf-EW-Risiko'!$H$13:$K$13,0)),"")</f>
        <v/>
      </c>
      <c r="O405" s="148"/>
      <c r="P405" s="22"/>
      <c r="Q405" s="43" t="str">
        <f t="shared" si="24"/>
        <v/>
      </c>
      <c r="R405" s="44" t="str">
        <f t="shared" si="25"/>
        <v/>
      </c>
      <c r="S405" s="21"/>
      <c r="T405" s="21"/>
      <c r="U405" s="267"/>
      <c r="V405" s="21"/>
      <c r="W405" s="21"/>
      <c r="X405" s="42"/>
      <c r="Y405" s="274"/>
    </row>
    <row r="406" spans="2:25" x14ac:dyDescent="0.25">
      <c r="B406" s="240">
        <v>400</v>
      </c>
      <c r="C406" s="22"/>
      <c r="D406" s="22"/>
      <c r="E406" s="22"/>
      <c r="F406" s="22"/>
      <c r="G406" s="22"/>
      <c r="H406" s="22"/>
      <c r="I406" s="22"/>
      <c r="J406" s="22"/>
      <c r="K406" s="22"/>
      <c r="L406" s="39"/>
      <c r="M406" s="40"/>
      <c r="N406" s="41" t="str">
        <f>IF(AND(L406&lt;&gt;"",M406&lt;&gt;""),INDEX('Anhang1_Schutzbedarf-EW-Risiko'!$H$14:$K$17,MATCH(L406,'Anhang1_Schutzbedarf-EW-Risiko'!$G$14:$G$17,0),MATCH(M406,'Anhang1_Schutzbedarf-EW-Risiko'!$H$13:$K$13,0)),"")</f>
        <v/>
      </c>
      <c r="O406" s="148"/>
      <c r="P406" s="22"/>
      <c r="Q406" s="43" t="str">
        <f t="shared" si="24"/>
        <v/>
      </c>
      <c r="R406" s="44" t="str">
        <f t="shared" si="25"/>
        <v/>
      </c>
      <c r="S406" s="21"/>
      <c r="T406" s="21"/>
      <c r="U406" s="267"/>
      <c r="V406" s="21"/>
      <c r="W406" s="21"/>
      <c r="X406" s="42"/>
      <c r="Y406" s="274"/>
    </row>
    <row r="407" spans="2:25" x14ac:dyDescent="0.25">
      <c r="B407" s="240">
        <v>401</v>
      </c>
      <c r="C407" s="22"/>
      <c r="D407" s="22"/>
      <c r="E407" s="22"/>
      <c r="F407" s="22"/>
      <c r="G407" s="22"/>
      <c r="H407" s="22"/>
      <c r="I407" s="22"/>
      <c r="J407" s="22"/>
      <c r="K407" s="22"/>
      <c r="L407" s="39"/>
      <c r="M407" s="40"/>
      <c r="N407" s="41" t="str">
        <f>IF(AND(L407&lt;&gt;"",M407&lt;&gt;""),INDEX('Anhang1_Schutzbedarf-EW-Risiko'!$H$14:$K$17,MATCH(L407,'Anhang1_Schutzbedarf-EW-Risiko'!$G$14:$G$17,0),MATCH(M407,'Anhang1_Schutzbedarf-EW-Risiko'!$H$13:$K$13,0)),"")</f>
        <v/>
      </c>
      <c r="O407" s="148"/>
      <c r="P407" s="22"/>
      <c r="Q407" s="43" t="str">
        <f t="shared" si="24"/>
        <v/>
      </c>
      <c r="R407" s="44" t="str">
        <f t="shared" si="25"/>
        <v/>
      </c>
      <c r="S407" s="21"/>
      <c r="T407" s="21"/>
      <c r="U407" s="267"/>
      <c r="V407" s="21"/>
      <c r="W407" s="21"/>
      <c r="X407" s="42"/>
      <c r="Y407" s="274"/>
    </row>
    <row r="408" spans="2:25" x14ac:dyDescent="0.25">
      <c r="B408" s="240">
        <v>402</v>
      </c>
      <c r="C408" s="22"/>
      <c r="D408" s="22"/>
      <c r="E408" s="22"/>
      <c r="F408" s="22"/>
      <c r="G408" s="22"/>
      <c r="H408" s="22"/>
      <c r="I408" s="22"/>
      <c r="J408" s="22"/>
      <c r="K408" s="22"/>
      <c r="L408" s="39"/>
      <c r="M408" s="40"/>
      <c r="N408" s="41" t="str">
        <f>IF(AND(L408&lt;&gt;"",M408&lt;&gt;""),INDEX('Anhang1_Schutzbedarf-EW-Risiko'!$H$14:$K$17,MATCH(L408,'Anhang1_Schutzbedarf-EW-Risiko'!$G$14:$G$17,0),MATCH(M408,'Anhang1_Schutzbedarf-EW-Risiko'!$H$13:$K$13,0)),"")</f>
        <v/>
      </c>
      <c r="O408" s="148"/>
      <c r="P408" s="22"/>
      <c r="Q408" s="43" t="str">
        <f t="shared" si="24"/>
        <v/>
      </c>
      <c r="R408" s="44" t="str">
        <f t="shared" si="25"/>
        <v/>
      </c>
      <c r="S408" s="21"/>
      <c r="T408" s="21"/>
      <c r="U408" s="267"/>
      <c r="V408" s="21"/>
      <c r="W408" s="21"/>
      <c r="X408" s="42"/>
      <c r="Y408" s="274"/>
    </row>
    <row r="409" spans="2:25" x14ac:dyDescent="0.25">
      <c r="B409" s="240">
        <v>403</v>
      </c>
      <c r="C409" s="22"/>
      <c r="D409" s="22"/>
      <c r="E409" s="22"/>
      <c r="F409" s="22"/>
      <c r="G409" s="22"/>
      <c r="H409" s="22"/>
      <c r="I409" s="22"/>
      <c r="J409" s="22"/>
      <c r="K409" s="22"/>
      <c r="L409" s="39"/>
      <c r="M409" s="40"/>
      <c r="N409" s="41" t="str">
        <f>IF(AND(L409&lt;&gt;"",M409&lt;&gt;""),INDEX('Anhang1_Schutzbedarf-EW-Risiko'!$H$14:$K$17,MATCH(L409,'Anhang1_Schutzbedarf-EW-Risiko'!$G$14:$G$17,0),MATCH(M409,'Anhang1_Schutzbedarf-EW-Risiko'!$H$13:$K$13,0)),"")</f>
        <v/>
      </c>
      <c r="O409" s="148"/>
      <c r="P409" s="22"/>
      <c r="Q409" s="43" t="str">
        <f t="shared" si="24"/>
        <v/>
      </c>
      <c r="R409" s="44" t="str">
        <f t="shared" si="25"/>
        <v/>
      </c>
      <c r="S409" s="21"/>
      <c r="T409" s="21"/>
      <c r="U409" s="267"/>
      <c r="V409" s="21"/>
      <c r="W409" s="21"/>
      <c r="X409" s="42"/>
      <c r="Y409" s="274"/>
    </row>
    <row r="410" spans="2:25" x14ac:dyDescent="0.25">
      <c r="B410" s="240">
        <v>404</v>
      </c>
      <c r="C410" s="22"/>
      <c r="D410" s="22"/>
      <c r="E410" s="22"/>
      <c r="F410" s="22"/>
      <c r="G410" s="22"/>
      <c r="H410" s="22"/>
      <c r="I410" s="22"/>
      <c r="J410" s="22"/>
      <c r="K410" s="22"/>
      <c r="L410" s="39"/>
      <c r="M410" s="40"/>
      <c r="N410" s="41" t="str">
        <f>IF(AND(L410&lt;&gt;"",M410&lt;&gt;""),INDEX('Anhang1_Schutzbedarf-EW-Risiko'!$H$14:$K$17,MATCH(L410,'Anhang1_Schutzbedarf-EW-Risiko'!$G$14:$G$17,0),MATCH(M410,'Anhang1_Schutzbedarf-EW-Risiko'!$H$13:$K$13,0)),"")</f>
        <v/>
      </c>
      <c r="O410" s="148"/>
      <c r="P410" s="22"/>
      <c r="Q410" s="43" t="str">
        <f t="shared" si="24"/>
        <v/>
      </c>
      <c r="R410" s="44" t="str">
        <f t="shared" si="25"/>
        <v/>
      </c>
      <c r="S410" s="21"/>
      <c r="T410" s="21"/>
      <c r="U410" s="267"/>
      <c r="V410" s="21"/>
      <c r="W410" s="21"/>
      <c r="X410" s="42"/>
      <c r="Y410" s="274"/>
    </row>
    <row r="411" spans="2:25" x14ac:dyDescent="0.25">
      <c r="B411" s="240">
        <v>405</v>
      </c>
      <c r="C411" s="22"/>
      <c r="D411" s="22"/>
      <c r="E411" s="22"/>
      <c r="F411" s="22"/>
      <c r="G411" s="22"/>
      <c r="H411" s="22"/>
      <c r="I411" s="22"/>
      <c r="J411" s="22"/>
      <c r="K411" s="22"/>
      <c r="L411" s="39"/>
      <c r="M411" s="40"/>
      <c r="N411" s="41" t="str">
        <f>IF(AND(L411&lt;&gt;"",M411&lt;&gt;""),INDEX('Anhang1_Schutzbedarf-EW-Risiko'!$H$14:$K$17,MATCH(L411,'Anhang1_Schutzbedarf-EW-Risiko'!$G$14:$G$17,0),MATCH(M411,'Anhang1_Schutzbedarf-EW-Risiko'!$H$13:$K$13,0)),"")</f>
        <v/>
      </c>
      <c r="O411" s="148"/>
      <c r="P411" s="22"/>
      <c r="Q411" s="43" t="str">
        <f t="shared" si="24"/>
        <v/>
      </c>
      <c r="R411" s="44" t="str">
        <f t="shared" si="25"/>
        <v/>
      </c>
      <c r="S411" s="21"/>
      <c r="T411" s="21"/>
      <c r="U411" s="267"/>
      <c r="V411" s="21"/>
      <c r="W411" s="21"/>
      <c r="X411" s="42"/>
      <c r="Y411" s="274"/>
    </row>
    <row r="412" spans="2:25" x14ac:dyDescent="0.25">
      <c r="B412" s="240">
        <v>406</v>
      </c>
      <c r="C412" s="22"/>
      <c r="D412" s="22"/>
      <c r="E412" s="22"/>
      <c r="F412" s="22"/>
      <c r="G412" s="22"/>
      <c r="H412" s="22"/>
      <c r="I412" s="22"/>
      <c r="J412" s="22"/>
      <c r="K412" s="22"/>
      <c r="L412" s="39"/>
      <c r="M412" s="40"/>
      <c r="N412" s="41" t="str">
        <f>IF(AND(L412&lt;&gt;"",M412&lt;&gt;""),INDEX('Anhang1_Schutzbedarf-EW-Risiko'!$H$14:$K$17,MATCH(L412,'Anhang1_Schutzbedarf-EW-Risiko'!$G$14:$G$17,0),MATCH(M412,'Anhang1_Schutzbedarf-EW-Risiko'!$H$13:$K$13,0)),"")</f>
        <v/>
      </c>
      <c r="O412" s="148"/>
      <c r="P412" s="22"/>
      <c r="Q412" s="43" t="str">
        <f t="shared" si="24"/>
        <v/>
      </c>
      <c r="R412" s="44" t="str">
        <f t="shared" si="25"/>
        <v/>
      </c>
      <c r="S412" s="21"/>
      <c r="T412" s="21"/>
      <c r="U412" s="267"/>
      <c r="V412" s="21"/>
      <c r="W412" s="21"/>
      <c r="X412" s="42"/>
      <c r="Y412" s="274"/>
    </row>
    <row r="413" spans="2:25" x14ac:dyDescent="0.25">
      <c r="B413" s="240">
        <v>407</v>
      </c>
      <c r="C413" s="22"/>
      <c r="D413" s="22"/>
      <c r="E413" s="22"/>
      <c r="F413" s="22"/>
      <c r="G413" s="22"/>
      <c r="H413" s="22"/>
      <c r="I413" s="22"/>
      <c r="J413" s="22"/>
      <c r="K413" s="22"/>
      <c r="L413" s="39"/>
      <c r="M413" s="40"/>
      <c r="N413" s="41" t="str">
        <f>IF(AND(L413&lt;&gt;"",M413&lt;&gt;""),INDEX('Anhang1_Schutzbedarf-EW-Risiko'!$H$14:$K$17,MATCH(L413,'Anhang1_Schutzbedarf-EW-Risiko'!$G$14:$G$17,0),MATCH(M413,'Anhang1_Schutzbedarf-EW-Risiko'!$H$13:$K$13,0)),"")</f>
        <v/>
      </c>
      <c r="O413" s="148"/>
      <c r="P413" s="22"/>
      <c r="Q413" s="43" t="str">
        <f t="shared" si="24"/>
        <v/>
      </c>
      <c r="R413" s="44" t="str">
        <f t="shared" si="25"/>
        <v/>
      </c>
      <c r="S413" s="21"/>
      <c r="T413" s="21"/>
      <c r="U413" s="267"/>
      <c r="V413" s="21"/>
      <c r="W413" s="21"/>
      <c r="X413" s="42"/>
      <c r="Y413" s="274"/>
    </row>
    <row r="414" spans="2:25" x14ac:dyDescent="0.25">
      <c r="B414" s="240">
        <v>408</v>
      </c>
      <c r="C414" s="22"/>
      <c r="D414" s="22"/>
      <c r="E414" s="22"/>
      <c r="F414" s="22"/>
      <c r="G414" s="22"/>
      <c r="H414" s="22"/>
      <c r="I414" s="22"/>
      <c r="J414" s="22"/>
      <c r="K414" s="22"/>
      <c r="L414" s="39"/>
      <c r="M414" s="40"/>
      <c r="N414" s="41" t="str">
        <f>IF(AND(L414&lt;&gt;"",M414&lt;&gt;""),INDEX('Anhang1_Schutzbedarf-EW-Risiko'!$H$14:$K$17,MATCH(L414,'Anhang1_Schutzbedarf-EW-Risiko'!$G$14:$G$17,0),MATCH(M414,'Anhang1_Schutzbedarf-EW-Risiko'!$H$13:$K$13,0)),"")</f>
        <v/>
      </c>
      <c r="O414" s="148"/>
      <c r="P414" s="22"/>
      <c r="Q414" s="43" t="str">
        <f t="shared" si="24"/>
        <v/>
      </c>
      <c r="R414" s="44" t="str">
        <f t="shared" si="25"/>
        <v/>
      </c>
      <c r="S414" s="21"/>
      <c r="T414" s="21"/>
      <c r="U414" s="267"/>
      <c r="V414" s="21"/>
      <c r="W414" s="21"/>
      <c r="X414" s="42"/>
      <c r="Y414" s="274"/>
    </row>
    <row r="415" spans="2:25" x14ac:dyDescent="0.25">
      <c r="B415" s="240">
        <v>409</v>
      </c>
      <c r="C415" s="22"/>
      <c r="D415" s="22"/>
      <c r="E415" s="22"/>
      <c r="F415" s="22"/>
      <c r="G415" s="22"/>
      <c r="H415" s="22"/>
      <c r="I415" s="22"/>
      <c r="J415" s="22"/>
      <c r="K415" s="22"/>
      <c r="L415" s="39"/>
      <c r="M415" s="40"/>
      <c r="N415" s="41" t="str">
        <f>IF(AND(L415&lt;&gt;"",M415&lt;&gt;""),INDEX('Anhang1_Schutzbedarf-EW-Risiko'!$H$14:$K$17,MATCH(L415,'Anhang1_Schutzbedarf-EW-Risiko'!$G$14:$G$17,0),MATCH(M415,'Anhang1_Schutzbedarf-EW-Risiko'!$H$13:$K$13,0)),"")</f>
        <v/>
      </c>
      <c r="O415" s="148"/>
      <c r="P415" s="22"/>
      <c r="Q415" s="43" t="str">
        <f t="shared" si="24"/>
        <v/>
      </c>
      <c r="R415" s="44" t="str">
        <f t="shared" si="25"/>
        <v/>
      </c>
      <c r="S415" s="21"/>
      <c r="T415" s="21"/>
      <c r="U415" s="267"/>
      <c r="V415" s="21"/>
      <c r="W415" s="21"/>
      <c r="X415" s="42"/>
      <c r="Y415" s="274"/>
    </row>
    <row r="416" spans="2:25" x14ac:dyDescent="0.25">
      <c r="B416" s="240">
        <v>410</v>
      </c>
      <c r="C416" s="22"/>
      <c r="D416" s="22"/>
      <c r="E416" s="22"/>
      <c r="F416" s="22"/>
      <c r="G416" s="22"/>
      <c r="H416" s="22"/>
      <c r="I416" s="22"/>
      <c r="J416" s="22"/>
      <c r="K416" s="22"/>
      <c r="L416" s="39"/>
      <c r="M416" s="40"/>
      <c r="N416" s="41" t="str">
        <f>IF(AND(L416&lt;&gt;"",M416&lt;&gt;""),INDEX('Anhang1_Schutzbedarf-EW-Risiko'!$H$14:$K$17,MATCH(L416,'Anhang1_Schutzbedarf-EW-Risiko'!$G$14:$G$17,0),MATCH(M416,'Anhang1_Schutzbedarf-EW-Risiko'!$H$13:$K$13,0)),"")</f>
        <v/>
      </c>
      <c r="O416" s="148"/>
      <c r="P416" s="22"/>
      <c r="Q416" s="43" t="str">
        <f t="shared" si="24"/>
        <v/>
      </c>
      <c r="R416" s="44" t="str">
        <f t="shared" si="25"/>
        <v/>
      </c>
      <c r="S416" s="21"/>
      <c r="T416" s="21"/>
      <c r="U416" s="267"/>
      <c r="V416" s="21"/>
      <c r="W416" s="21"/>
      <c r="X416" s="42"/>
      <c r="Y416" s="274"/>
    </row>
    <row r="417" spans="2:25" x14ac:dyDescent="0.25">
      <c r="B417" s="240">
        <v>411</v>
      </c>
      <c r="C417" s="22"/>
      <c r="D417" s="22"/>
      <c r="E417" s="22"/>
      <c r="F417" s="22"/>
      <c r="G417" s="22"/>
      <c r="H417" s="22"/>
      <c r="I417" s="22"/>
      <c r="J417" s="22"/>
      <c r="K417" s="22"/>
      <c r="L417" s="39"/>
      <c r="M417" s="40"/>
      <c r="N417" s="41" t="str">
        <f>IF(AND(L417&lt;&gt;"",M417&lt;&gt;""),INDEX('Anhang1_Schutzbedarf-EW-Risiko'!$H$14:$K$17,MATCH(L417,'Anhang1_Schutzbedarf-EW-Risiko'!$G$14:$G$17,0),MATCH(M417,'Anhang1_Schutzbedarf-EW-Risiko'!$H$13:$K$13,0)),"")</f>
        <v/>
      </c>
      <c r="O417" s="148"/>
      <c r="P417" s="22"/>
      <c r="Q417" s="43" t="str">
        <f t="shared" si="24"/>
        <v/>
      </c>
      <c r="R417" s="44" t="str">
        <f t="shared" si="25"/>
        <v/>
      </c>
      <c r="S417" s="21"/>
      <c r="T417" s="21"/>
      <c r="U417" s="267"/>
      <c r="V417" s="21"/>
      <c r="W417" s="21"/>
      <c r="X417" s="42"/>
      <c r="Y417" s="274"/>
    </row>
    <row r="418" spans="2:25" x14ac:dyDescent="0.25">
      <c r="B418" s="240">
        <v>412</v>
      </c>
      <c r="C418" s="22"/>
      <c r="D418" s="22"/>
      <c r="E418" s="22"/>
      <c r="F418" s="22"/>
      <c r="G418" s="22"/>
      <c r="H418" s="22"/>
      <c r="I418" s="22"/>
      <c r="J418" s="22"/>
      <c r="K418" s="22"/>
      <c r="L418" s="39"/>
      <c r="M418" s="40"/>
      <c r="N418" s="41" t="str">
        <f>IF(AND(L418&lt;&gt;"",M418&lt;&gt;""),INDEX('Anhang1_Schutzbedarf-EW-Risiko'!$H$14:$K$17,MATCH(L418,'Anhang1_Schutzbedarf-EW-Risiko'!$G$14:$G$17,0),MATCH(M418,'Anhang1_Schutzbedarf-EW-Risiko'!$H$13:$K$13,0)),"")</f>
        <v/>
      </c>
      <c r="O418" s="148"/>
      <c r="P418" s="22"/>
      <c r="Q418" s="43" t="str">
        <f t="shared" si="24"/>
        <v/>
      </c>
      <c r="R418" s="44" t="str">
        <f t="shared" si="25"/>
        <v/>
      </c>
      <c r="S418" s="21"/>
      <c r="T418" s="21"/>
      <c r="U418" s="267"/>
      <c r="V418" s="21"/>
      <c r="W418" s="21"/>
      <c r="X418" s="42"/>
      <c r="Y418" s="274"/>
    </row>
    <row r="419" spans="2:25" x14ac:dyDescent="0.25">
      <c r="B419" s="240">
        <v>413</v>
      </c>
      <c r="C419" s="22"/>
      <c r="D419" s="22"/>
      <c r="E419" s="22"/>
      <c r="F419" s="22"/>
      <c r="G419" s="22"/>
      <c r="H419" s="22"/>
      <c r="I419" s="22"/>
      <c r="J419" s="22"/>
      <c r="K419" s="22"/>
      <c r="L419" s="39"/>
      <c r="M419" s="40"/>
      <c r="N419" s="41" t="str">
        <f>IF(AND(L419&lt;&gt;"",M419&lt;&gt;""),INDEX('Anhang1_Schutzbedarf-EW-Risiko'!$H$14:$K$17,MATCH(L419,'Anhang1_Schutzbedarf-EW-Risiko'!$G$14:$G$17,0),MATCH(M419,'Anhang1_Schutzbedarf-EW-Risiko'!$H$13:$K$13,0)),"")</f>
        <v/>
      </c>
      <c r="O419" s="148"/>
      <c r="P419" s="22"/>
      <c r="Q419" s="43" t="str">
        <f t="shared" si="24"/>
        <v/>
      </c>
      <c r="R419" s="44" t="str">
        <f t="shared" si="25"/>
        <v/>
      </c>
      <c r="S419" s="21"/>
      <c r="T419" s="21"/>
      <c r="U419" s="267"/>
      <c r="V419" s="21"/>
      <c r="W419" s="21"/>
      <c r="X419" s="42"/>
      <c r="Y419" s="274"/>
    </row>
    <row r="420" spans="2:25" x14ac:dyDescent="0.25">
      <c r="B420" s="240">
        <v>414</v>
      </c>
      <c r="C420" s="22"/>
      <c r="D420" s="22"/>
      <c r="E420" s="22"/>
      <c r="F420" s="22"/>
      <c r="G420" s="22"/>
      <c r="H420" s="22"/>
      <c r="I420" s="22"/>
      <c r="J420" s="22"/>
      <c r="K420" s="22"/>
      <c r="L420" s="39"/>
      <c r="M420" s="40"/>
      <c r="N420" s="41" t="str">
        <f>IF(AND(L420&lt;&gt;"",M420&lt;&gt;""),INDEX('Anhang1_Schutzbedarf-EW-Risiko'!$H$14:$K$17,MATCH(L420,'Anhang1_Schutzbedarf-EW-Risiko'!$G$14:$G$17,0),MATCH(M420,'Anhang1_Schutzbedarf-EW-Risiko'!$H$13:$K$13,0)),"")</f>
        <v/>
      </c>
      <c r="O420" s="148"/>
      <c r="P420" s="22"/>
      <c r="Q420" s="43" t="str">
        <f t="shared" si="24"/>
        <v/>
      </c>
      <c r="R420" s="44" t="str">
        <f t="shared" si="25"/>
        <v/>
      </c>
      <c r="S420" s="21"/>
      <c r="T420" s="21"/>
      <c r="U420" s="267"/>
      <c r="V420" s="21"/>
      <c r="W420" s="21"/>
      <c r="X420" s="42"/>
      <c r="Y420" s="274"/>
    </row>
    <row r="421" spans="2:25" x14ac:dyDescent="0.25">
      <c r="B421" s="240">
        <v>415</v>
      </c>
      <c r="C421" s="22"/>
      <c r="D421" s="22"/>
      <c r="E421" s="22"/>
      <c r="F421" s="22"/>
      <c r="G421" s="22"/>
      <c r="H421" s="22"/>
      <c r="I421" s="22"/>
      <c r="J421" s="22"/>
      <c r="K421" s="22"/>
      <c r="L421" s="39"/>
      <c r="M421" s="40"/>
      <c r="N421" s="41" t="str">
        <f>IF(AND(L421&lt;&gt;"",M421&lt;&gt;""),INDEX('Anhang1_Schutzbedarf-EW-Risiko'!$H$14:$K$17,MATCH(L421,'Anhang1_Schutzbedarf-EW-Risiko'!$G$14:$G$17,0),MATCH(M421,'Anhang1_Schutzbedarf-EW-Risiko'!$H$13:$K$13,0)),"")</f>
        <v/>
      </c>
      <c r="O421" s="148"/>
      <c r="P421" s="22"/>
      <c r="Q421" s="43" t="str">
        <f t="shared" si="24"/>
        <v/>
      </c>
      <c r="R421" s="44" t="str">
        <f t="shared" si="25"/>
        <v/>
      </c>
      <c r="S421" s="21"/>
      <c r="T421" s="21"/>
      <c r="U421" s="267"/>
      <c r="V421" s="21"/>
      <c r="W421" s="21"/>
      <c r="X421" s="42"/>
      <c r="Y421" s="274"/>
    </row>
    <row r="422" spans="2:25" x14ac:dyDescent="0.25">
      <c r="B422" s="240">
        <v>416</v>
      </c>
      <c r="C422" s="22"/>
      <c r="D422" s="22"/>
      <c r="E422" s="22"/>
      <c r="F422" s="22"/>
      <c r="G422" s="22"/>
      <c r="H422" s="22"/>
      <c r="I422" s="22"/>
      <c r="J422" s="22"/>
      <c r="K422" s="22"/>
      <c r="L422" s="39"/>
      <c r="M422" s="40"/>
      <c r="N422" s="41" t="str">
        <f>IF(AND(L422&lt;&gt;"",M422&lt;&gt;""),INDEX('Anhang1_Schutzbedarf-EW-Risiko'!$H$14:$K$17,MATCH(L422,'Anhang1_Schutzbedarf-EW-Risiko'!$G$14:$G$17,0),MATCH(M422,'Anhang1_Schutzbedarf-EW-Risiko'!$H$13:$K$13,0)),"")</f>
        <v/>
      </c>
      <c r="O422" s="148"/>
      <c r="P422" s="22"/>
      <c r="Q422" s="43" t="str">
        <f t="shared" si="24"/>
        <v/>
      </c>
      <c r="R422" s="44" t="str">
        <f t="shared" si="25"/>
        <v/>
      </c>
      <c r="S422" s="21"/>
      <c r="T422" s="21"/>
      <c r="U422" s="267"/>
      <c r="V422" s="21"/>
      <c r="W422" s="21"/>
      <c r="X422" s="42"/>
      <c r="Y422" s="274"/>
    </row>
    <row r="423" spans="2:25" x14ac:dyDescent="0.25">
      <c r="B423" s="240">
        <v>417</v>
      </c>
      <c r="C423" s="22"/>
      <c r="D423" s="22"/>
      <c r="E423" s="22"/>
      <c r="F423" s="22"/>
      <c r="G423" s="22"/>
      <c r="H423" s="22"/>
      <c r="I423" s="22"/>
      <c r="J423" s="22"/>
      <c r="K423" s="22"/>
      <c r="L423" s="39"/>
      <c r="M423" s="40"/>
      <c r="N423" s="41" t="str">
        <f>IF(AND(L423&lt;&gt;"",M423&lt;&gt;""),INDEX('Anhang1_Schutzbedarf-EW-Risiko'!$H$14:$K$17,MATCH(L423,'Anhang1_Schutzbedarf-EW-Risiko'!$G$14:$G$17,0),MATCH(M423,'Anhang1_Schutzbedarf-EW-Risiko'!$H$13:$K$13,0)),"")</f>
        <v/>
      </c>
      <c r="O423" s="148"/>
      <c r="P423" s="22"/>
      <c r="Q423" s="43" t="str">
        <f t="shared" si="24"/>
        <v/>
      </c>
      <c r="R423" s="44" t="str">
        <f t="shared" si="25"/>
        <v/>
      </c>
      <c r="S423" s="21"/>
      <c r="T423" s="21"/>
      <c r="U423" s="267"/>
      <c r="V423" s="21"/>
      <c r="W423" s="21"/>
      <c r="X423" s="42"/>
      <c r="Y423" s="274"/>
    </row>
    <row r="424" spans="2:25" x14ac:dyDescent="0.25">
      <c r="B424" s="240">
        <v>418</v>
      </c>
      <c r="C424" s="22"/>
      <c r="D424" s="22"/>
      <c r="E424" s="22"/>
      <c r="F424" s="22"/>
      <c r="G424" s="22"/>
      <c r="H424" s="22"/>
      <c r="I424" s="22"/>
      <c r="J424" s="22"/>
      <c r="K424" s="22"/>
      <c r="L424" s="39"/>
      <c r="M424" s="40"/>
      <c r="N424" s="41" t="str">
        <f>IF(AND(L424&lt;&gt;"",M424&lt;&gt;""),INDEX('Anhang1_Schutzbedarf-EW-Risiko'!$H$14:$K$17,MATCH(L424,'Anhang1_Schutzbedarf-EW-Risiko'!$G$14:$G$17,0),MATCH(M424,'Anhang1_Schutzbedarf-EW-Risiko'!$H$13:$K$13,0)),"")</f>
        <v/>
      </c>
      <c r="O424" s="148"/>
      <c r="P424" s="22"/>
      <c r="Q424" s="43" t="str">
        <f t="shared" si="24"/>
        <v/>
      </c>
      <c r="R424" s="44" t="str">
        <f t="shared" si="25"/>
        <v/>
      </c>
      <c r="S424" s="21"/>
      <c r="T424" s="21"/>
      <c r="U424" s="267"/>
      <c r="V424" s="21"/>
      <c r="W424" s="21"/>
      <c r="X424" s="42"/>
      <c r="Y424" s="274"/>
    </row>
    <row r="425" spans="2:25" x14ac:dyDescent="0.25">
      <c r="B425" s="240">
        <v>419</v>
      </c>
      <c r="C425" s="22"/>
      <c r="D425" s="22"/>
      <c r="E425" s="22"/>
      <c r="F425" s="22"/>
      <c r="G425" s="22"/>
      <c r="H425" s="22"/>
      <c r="I425" s="22"/>
      <c r="J425" s="22"/>
      <c r="K425" s="22"/>
      <c r="L425" s="39"/>
      <c r="M425" s="40"/>
      <c r="N425" s="41" t="str">
        <f>IF(AND(L425&lt;&gt;"",M425&lt;&gt;""),INDEX('Anhang1_Schutzbedarf-EW-Risiko'!$H$14:$K$17,MATCH(L425,'Anhang1_Schutzbedarf-EW-Risiko'!$G$14:$G$17,0),MATCH(M425,'Anhang1_Schutzbedarf-EW-Risiko'!$H$13:$K$13,0)),"")</f>
        <v/>
      </c>
      <c r="O425" s="148"/>
      <c r="P425" s="22"/>
      <c r="Q425" s="43" t="str">
        <f t="shared" si="24"/>
        <v/>
      </c>
      <c r="R425" s="44" t="str">
        <f t="shared" si="25"/>
        <v/>
      </c>
      <c r="S425" s="21"/>
      <c r="T425" s="21"/>
      <c r="U425" s="267"/>
      <c r="V425" s="21"/>
      <c r="W425" s="21"/>
      <c r="X425" s="42"/>
      <c r="Y425" s="274"/>
    </row>
    <row r="426" spans="2:25" x14ac:dyDescent="0.25">
      <c r="B426" s="240">
        <v>420</v>
      </c>
      <c r="C426" s="22"/>
      <c r="D426" s="22"/>
      <c r="E426" s="22"/>
      <c r="F426" s="22"/>
      <c r="G426" s="22"/>
      <c r="H426" s="22"/>
      <c r="I426" s="22"/>
      <c r="J426" s="22"/>
      <c r="K426" s="22"/>
      <c r="L426" s="39"/>
      <c r="M426" s="40"/>
      <c r="N426" s="41" t="str">
        <f>IF(AND(L426&lt;&gt;"",M426&lt;&gt;""),INDEX('Anhang1_Schutzbedarf-EW-Risiko'!$H$14:$K$17,MATCH(L426,'Anhang1_Schutzbedarf-EW-Risiko'!$G$14:$G$17,0),MATCH(M426,'Anhang1_Schutzbedarf-EW-Risiko'!$H$13:$K$13,0)),"")</f>
        <v/>
      </c>
      <c r="O426" s="148"/>
      <c r="P426" s="22"/>
      <c r="Q426" s="43" t="str">
        <f t="shared" si="24"/>
        <v/>
      </c>
      <c r="R426" s="44" t="str">
        <f t="shared" si="25"/>
        <v/>
      </c>
      <c r="S426" s="21"/>
      <c r="T426" s="21"/>
      <c r="U426" s="267"/>
      <c r="V426" s="21"/>
      <c r="W426" s="21"/>
      <c r="X426" s="42"/>
      <c r="Y426" s="274"/>
    </row>
    <row r="427" spans="2:25" x14ac:dyDescent="0.25">
      <c r="B427" s="240">
        <v>421</v>
      </c>
      <c r="C427" s="22"/>
      <c r="D427" s="22"/>
      <c r="E427" s="22"/>
      <c r="F427" s="22"/>
      <c r="G427" s="22"/>
      <c r="H427" s="22"/>
      <c r="I427" s="22"/>
      <c r="J427" s="22"/>
      <c r="K427" s="22"/>
      <c r="L427" s="39"/>
      <c r="M427" s="40"/>
      <c r="N427" s="41" t="str">
        <f>IF(AND(L427&lt;&gt;"",M427&lt;&gt;""),INDEX('Anhang1_Schutzbedarf-EW-Risiko'!$H$14:$K$17,MATCH(L427,'Anhang1_Schutzbedarf-EW-Risiko'!$G$14:$G$17,0),MATCH(M427,'Anhang1_Schutzbedarf-EW-Risiko'!$H$13:$K$13,0)),"")</f>
        <v/>
      </c>
      <c r="O427" s="148"/>
      <c r="P427" s="22"/>
      <c r="Q427" s="43" t="str">
        <f t="shared" si="24"/>
        <v/>
      </c>
      <c r="R427" s="44" t="str">
        <f t="shared" si="25"/>
        <v/>
      </c>
      <c r="S427" s="21"/>
      <c r="T427" s="21"/>
      <c r="U427" s="267"/>
      <c r="V427" s="21"/>
      <c r="W427" s="21"/>
      <c r="X427" s="42"/>
      <c r="Y427" s="274"/>
    </row>
    <row r="428" spans="2:25" x14ac:dyDescent="0.25">
      <c r="B428" s="240">
        <v>422</v>
      </c>
      <c r="C428" s="22"/>
      <c r="D428" s="22"/>
      <c r="E428" s="22"/>
      <c r="F428" s="22"/>
      <c r="G428" s="22"/>
      <c r="H428" s="22"/>
      <c r="I428" s="22"/>
      <c r="J428" s="22"/>
      <c r="K428" s="22"/>
      <c r="L428" s="39"/>
      <c r="M428" s="40"/>
      <c r="N428" s="41" t="str">
        <f>IF(AND(L428&lt;&gt;"",M428&lt;&gt;""),INDEX('Anhang1_Schutzbedarf-EW-Risiko'!$H$14:$K$17,MATCH(L428,'Anhang1_Schutzbedarf-EW-Risiko'!$G$14:$G$17,0),MATCH(M428,'Anhang1_Schutzbedarf-EW-Risiko'!$H$13:$K$13,0)),"")</f>
        <v/>
      </c>
      <c r="O428" s="148"/>
      <c r="P428" s="22"/>
      <c r="Q428" s="43" t="str">
        <f t="shared" si="24"/>
        <v/>
      </c>
      <c r="R428" s="44" t="str">
        <f t="shared" si="25"/>
        <v/>
      </c>
      <c r="S428" s="21"/>
      <c r="T428" s="21"/>
      <c r="U428" s="267"/>
      <c r="V428" s="21"/>
      <c r="W428" s="21"/>
      <c r="X428" s="42"/>
      <c r="Y428" s="274"/>
    </row>
    <row r="429" spans="2:25" x14ac:dyDescent="0.25">
      <c r="B429" s="240">
        <v>423</v>
      </c>
      <c r="C429" s="22"/>
      <c r="D429" s="22"/>
      <c r="E429" s="22"/>
      <c r="F429" s="22"/>
      <c r="G429" s="22"/>
      <c r="H429" s="22"/>
      <c r="I429" s="22"/>
      <c r="J429" s="22"/>
      <c r="K429" s="22"/>
      <c r="L429" s="39"/>
      <c r="M429" s="40"/>
      <c r="N429" s="41" t="str">
        <f>IF(AND(L429&lt;&gt;"",M429&lt;&gt;""),INDEX('Anhang1_Schutzbedarf-EW-Risiko'!$H$14:$K$17,MATCH(L429,'Anhang1_Schutzbedarf-EW-Risiko'!$G$14:$G$17,0),MATCH(M429,'Anhang1_Schutzbedarf-EW-Risiko'!$H$13:$K$13,0)),"")</f>
        <v/>
      </c>
      <c r="O429" s="148"/>
      <c r="P429" s="22"/>
      <c r="Q429" s="43" t="str">
        <f t="shared" si="24"/>
        <v/>
      </c>
      <c r="R429" s="44" t="str">
        <f t="shared" si="25"/>
        <v/>
      </c>
      <c r="S429" s="21"/>
      <c r="T429" s="21"/>
      <c r="U429" s="267"/>
      <c r="V429" s="21"/>
      <c r="W429" s="21"/>
      <c r="X429" s="42"/>
      <c r="Y429" s="274"/>
    </row>
    <row r="430" spans="2:25" x14ac:dyDescent="0.25">
      <c r="B430" s="240">
        <v>424</v>
      </c>
      <c r="C430" s="22"/>
      <c r="D430" s="22"/>
      <c r="E430" s="22"/>
      <c r="F430" s="22"/>
      <c r="G430" s="22"/>
      <c r="H430" s="22"/>
      <c r="I430" s="22"/>
      <c r="J430" s="22"/>
      <c r="K430" s="22"/>
      <c r="L430" s="39"/>
      <c r="M430" s="40"/>
      <c r="N430" s="41" t="str">
        <f>IF(AND(L430&lt;&gt;"",M430&lt;&gt;""),INDEX('Anhang1_Schutzbedarf-EW-Risiko'!$H$14:$K$17,MATCH(L430,'Anhang1_Schutzbedarf-EW-Risiko'!$G$14:$G$17,0),MATCH(M430,'Anhang1_Schutzbedarf-EW-Risiko'!$H$13:$K$13,0)),"")</f>
        <v/>
      </c>
      <c r="O430" s="148"/>
      <c r="P430" s="22"/>
      <c r="Q430" s="43" t="str">
        <f t="shared" si="24"/>
        <v/>
      </c>
      <c r="R430" s="44" t="str">
        <f t="shared" si="25"/>
        <v/>
      </c>
      <c r="S430" s="21"/>
      <c r="T430" s="21"/>
      <c r="U430" s="267"/>
      <c r="V430" s="21"/>
      <c r="W430" s="21"/>
      <c r="X430" s="42"/>
      <c r="Y430" s="274"/>
    </row>
    <row r="431" spans="2:25" x14ac:dyDescent="0.25">
      <c r="B431" s="240">
        <v>425</v>
      </c>
      <c r="C431" s="22"/>
      <c r="D431" s="22"/>
      <c r="E431" s="22"/>
      <c r="F431" s="22"/>
      <c r="G431" s="22"/>
      <c r="H431" s="22"/>
      <c r="I431" s="22"/>
      <c r="J431" s="22"/>
      <c r="K431" s="22"/>
      <c r="L431" s="39"/>
      <c r="M431" s="40"/>
      <c r="N431" s="41" t="str">
        <f>IF(AND(L431&lt;&gt;"",M431&lt;&gt;""),INDEX('Anhang1_Schutzbedarf-EW-Risiko'!$H$14:$K$17,MATCH(L431,'Anhang1_Schutzbedarf-EW-Risiko'!$G$14:$G$17,0),MATCH(M431,'Anhang1_Schutzbedarf-EW-Risiko'!$H$13:$K$13,0)),"")</f>
        <v/>
      </c>
      <c r="O431" s="148"/>
      <c r="P431" s="22"/>
      <c r="Q431" s="43" t="str">
        <f t="shared" si="24"/>
        <v/>
      </c>
      <c r="R431" s="44" t="str">
        <f t="shared" si="25"/>
        <v/>
      </c>
      <c r="S431" s="21"/>
      <c r="T431" s="21"/>
      <c r="U431" s="267"/>
      <c r="V431" s="21"/>
      <c r="W431" s="21"/>
      <c r="X431" s="42"/>
      <c r="Y431" s="274"/>
    </row>
    <row r="432" spans="2:25" x14ac:dyDescent="0.25">
      <c r="B432" s="240">
        <v>426</v>
      </c>
      <c r="C432" s="22"/>
      <c r="D432" s="22"/>
      <c r="E432" s="22"/>
      <c r="F432" s="22"/>
      <c r="G432" s="22"/>
      <c r="H432" s="22"/>
      <c r="I432" s="22"/>
      <c r="J432" s="22"/>
      <c r="K432" s="22"/>
      <c r="L432" s="39"/>
      <c r="M432" s="40"/>
      <c r="N432" s="41" t="str">
        <f>IF(AND(L432&lt;&gt;"",M432&lt;&gt;""),INDEX('Anhang1_Schutzbedarf-EW-Risiko'!$H$14:$K$17,MATCH(L432,'Anhang1_Schutzbedarf-EW-Risiko'!$G$14:$G$17,0),MATCH(M432,'Anhang1_Schutzbedarf-EW-Risiko'!$H$13:$K$13,0)),"")</f>
        <v/>
      </c>
      <c r="O432" s="148"/>
      <c r="P432" s="22"/>
      <c r="Q432" s="43" t="str">
        <f t="shared" si="24"/>
        <v/>
      </c>
      <c r="R432" s="44" t="str">
        <f t="shared" si="25"/>
        <v/>
      </c>
      <c r="S432" s="21"/>
      <c r="T432" s="21"/>
      <c r="U432" s="267"/>
      <c r="V432" s="21"/>
      <c r="W432" s="21"/>
      <c r="X432" s="42"/>
      <c r="Y432" s="274"/>
    </row>
    <row r="433" spans="2:25" x14ac:dyDescent="0.25">
      <c r="B433" s="240">
        <v>427</v>
      </c>
      <c r="C433" s="22"/>
      <c r="D433" s="22"/>
      <c r="E433" s="22"/>
      <c r="F433" s="22"/>
      <c r="G433" s="22"/>
      <c r="H433" s="22"/>
      <c r="I433" s="22"/>
      <c r="J433" s="22"/>
      <c r="K433" s="22"/>
      <c r="L433" s="39"/>
      <c r="M433" s="40"/>
      <c r="N433" s="41" t="str">
        <f>IF(AND(L433&lt;&gt;"",M433&lt;&gt;""),INDEX('Anhang1_Schutzbedarf-EW-Risiko'!$H$14:$K$17,MATCH(L433,'Anhang1_Schutzbedarf-EW-Risiko'!$G$14:$G$17,0),MATCH(M433,'Anhang1_Schutzbedarf-EW-Risiko'!$H$13:$K$13,0)),"")</f>
        <v/>
      </c>
      <c r="O433" s="148"/>
      <c r="P433" s="22"/>
      <c r="Q433" s="43" t="str">
        <f t="shared" si="24"/>
        <v/>
      </c>
      <c r="R433" s="44" t="str">
        <f t="shared" si="25"/>
        <v/>
      </c>
      <c r="S433" s="21"/>
      <c r="T433" s="21"/>
      <c r="U433" s="267"/>
      <c r="V433" s="21"/>
      <c r="W433" s="21"/>
      <c r="X433" s="42"/>
      <c r="Y433" s="274"/>
    </row>
    <row r="434" spans="2:25" x14ac:dyDescent="0.25">
      <c r="B434" s="240">
        <v>428</v>
      </c>
      <c r="C434" s="22"/>
      <c r="D434" s="22"/>
      <c r="E434" s="22"/>
      <c r="F434" s="22"/>
      <c r="G434" s="22"/>
      <c r="H434" s="22"/>
      <c r="I434" s="22"/>
      <c r="J434" s="22"/>
      <c r="K434" s="22"/>
      <c r="L434" s="39"/>
      <c r="M434" s="40"/>
      <c r="N434" s="41" t="str">
        <f>IF(AND(L434&lt;&gt;"",M434&lt;&gt;""),INDEX('Anhang1_Schutzbedarf-EW-Risiko'!$H$14:$K$17,MATCH(L434,'Anhang1_Schutzbedarf-EW-Risiko'!$G$14:$G$17,0),MATCH(M434,'Anhang1_Schutzbedarf-EW-Risiko'!$H$13:$K$13,0)),"")</f>
        <v/>
      </c>
      <c r="O434" s="148"/>
      <c r="P434" s="22"/>
      <c r="Q434" s="43" t="str">
        <f t="shared" si="24"/>
        <v/>
      </c>
      <c r="R434" s="44" t="str">
        <f t="shared" si="25"/>
        <v/>
      </c>
      <c r="S434" s="21"/>
      <c r="T434" s="21"/>
      <c r="U434" s="267"/>
      <c r="V434" s="21"/>
      <c r="W434" s="21"/>
      <c r="X434" s="42"/>
      <c r="Y434" s="274"/>
    </row>
    <row r="435" spans="2:25" x14ac:dyDescent="0.25">
      <c r="B435" s="240">
        <v>429</v>
      </c>
      <c r="C435" s="22"/>
      <c r="D435" s="22"/>
      <c r="E435" s="22"/>
      <c r="F435" s="22"/>
      <c r="G435" s="22"/>
      <c r="H435" s="22"/>
      <c r="I435" s="22"/>
      <c r="J435" s="22"/>
      <c r="K435" s="22"/>
      <c r="L435" s="39"/>
      <c r="M435" s="40"/>
      <c r="N435" s="41" t="str">
        <f>IF(AND(L435&lt;&gt;"",M435&lt;&gt;""),INDEX('Anhang1_Schutzbedarf-EW-Risiko'!$H$14:$K$17,MATCH(L435,'Anhang1_Schutzbedarf-EW-Risiko'!$G$14:$G$17,0),MATCH(M435,'Anhang1_Schutzbedarf-EW-Risiko'!$H$13:$K$13,0)),"")</f>
        <v/>
      </c>
      <c r="O435" s="148"/>
      <c r="P435" s="22"/>
      <c r="Q435" s="43" t="str">
        <f t="shared" si="24"/>
        <v/>
      </c>
      <c r="R435" s="44" t="str">
        <f t="shared" si="25"/>
        <v/>
      </c>
      <c r="S435" s="21"/>
      <c r="T435" s="21"/>
      <c r="U435" s="267"/>
      <c r="V435" s="21"/>
      <c r="W435" s="21"/>
      <c r="X435" s="42"/>
      <c r="Y435" s="274"/>
    </row>
    <row r="436" spans="2:25" x14ac:dyDescent="0.25">
      <c r="B436" s="240">
        <v>430</v>
      </c>
      <c r="C436" s="22"/>
      <c r="D436" s="22"/>
      <c r="E436" s="22"/>
      <c r="F436" s="22"/>
      <c r="G436" s="22"/>
      <c r="H436" s="22"/>
      <c r="I436" s="22"/>
      <c r="J436" s="22"/>
      <c r="K436" s="22"/>
      <c r="L436" s="39"/>
      <c r="M436" s="40"/>
      <c r="N436" s="41" t="str">
        <f>IF(AND(L436&lt;&gt;"",M436&lt;&gt;""),INDEX('Anhang1_Schutzbedarf-EW-Risiko'!$H$14:$K$17,MATCH(L436,'Anhang1_Schutzbedarf-EW-Risiko'!$G$14:$G$17,0),MATCH(M436,'Anhang1_Schutzbedarf-EW-Risiko'!$H$13:$K$13,0)),"")</f>
        <v/>
      </c>
      <c r="O436" s="148"/>
      <c r="P436" s="22"/>
      <c r="Q436" s="43" t="str">
        <f t="shared" si="24"/>
        <v/>
      </c>
      <c r="R436" s="44" t="str">
        <f t="shared" si="25"/>
        <v/>
      </c>
      <c r="S436" s="21"/>
      <c r="T436" s="21"/>
      <c r="U436" s="267"/>
      <c r="V436" s="21"/>
      <c r="W436" s="21"/>
      <c r="X436" s="42"/>
      <c r="Y436" s="274"/>
    </row>
    <row r="437" spans="2:25" x14ac:dyDescent="0.25">
      <c r="B437" s="240">
        <v>431</v>
      </c>
      <c r="C437" s="22"/>
      <c r="D437" s="22"/>
      <c r="E437" s="22"/>
      <c r="F437" s="22"/>
      <c r="G437" s="22"/>
      <c r="H437" s="22"/>
      <c r="I437" s="22"/>
      <c r="J437" s="22"/>
      <c r="K437" s="22"/>
      <c r="L437" s="39"/>
      <c r="M437" s="40"/>
      <c r="N437" s="41" t="str">
        <f>IF(AND(L437&lt;&gt;"",M437&lt;&gt;""),INDEX('Anhang1_Schutzbedarf-EW-Risiko'!$H$14:$K$17,MATCH(L437,'Anhang1_Schutzbedarf-EW-Risiko'!$G$14:$G$17,0),MATCH(M437,'Anhang1_Schutzbedarf-EW-Risiko'!$H$13:$K$13,0)),"")</f>
        <v/>
      </c>
      <c r="O437" s="148"/>
      <c r="P437" s="22"/>
      <c r="Q437" s="43" t="str">
        <f t="shared" si="24"/>
        <v/>
      </c>
      <c r="R437" s="44" t="str">
        <f t="shared" si="25"/>
        <v/>
      </c>
      <c r="S437" s="21"/>
      <c r="T437" s="21"/>
      <c r="U437" s="267"/>
      <c r="V437" s="21"/>
      <c r="W437" s="21"/>
      <c r="X437" s="42"/>
      <c r="Y437" s="274"/>
    </row>
    <row r="438" spans="2:25" x14ac:dyDescent="0.25">
      <c r="B438" s="240">
        <v>432</v>
      </c>
      <c r="C438" s="22"/>
      <c r="D438" s="22"/>
      <c r="E438" s="22"/>
      <c r="F438" s="22"/>
      <c r="G438" s="22"/>
      <c r="H438" s="22"/>
      <c r="I438" s="22"/>
      <c r="J438" s="22"/>
      <c r="K438" s="22"/>
      <c r="L438" s="39"/>
      <c r="M438" s="40"/>
      <c r="N438" s="41" t="str">
        <f>IF(AND(L438&lt;&gt;"",M438&lt;&gt;""),INDEX('Anhang1_Schutzbedarf-EW-Risiko'!$H$14:$K$17,MATCH(L438,'Anhang1_Schutzbedarf-EW-Risiko'!$G$14:$G$17,0),MATCH(M438,'Anhang1_Schutzbedarf-EW-Risiko'!$H$13:$K$13,0)),"")</f>
        <v/>
      </c>
      <c r="O438" s="148"/>
      <c r="P438" s="22"/>
      <c r="Q438" s="43" t="str">
        <f t="shared" si="24"/>
        <v/>
      </c>
      <c r="R438" s="44" t="str">
        <f t="shared" si="25"/>
        <v/>
      </c>
      <c r="S438" s="21"/>
      <c r="T438" s="21"/>
      <c r="U438" s="267"/>
      <c r="V438" s="21"/>
      <c r="W438" s="21"/>
      <c r="X438" s="42"/>
      <c r="Y438" s="274"/>
    </row>
    <row r="439" spans="2:25" x14ac:dyDescent="0.25">
      <c r="B439" s="240">
        <v>433</v>
      </c>
      <c r="C439" s="22"/>
      <c r="D439" s="22"/>
      <c r="E439" s="22"/>
      <c r="F439" s="22"/>
      <c r="G439" s="22"/>
      <c r="H439" s="22"/>
      <c r="I439" s="22"/>
      <c r="J439" s="22"/>
      <c r="K439" s="22"/>
      <c r="L439" s="39"/>
      <c r="M439" s="40"/>
      <c r="N439" s="41" t="str">
        <f>IF(AND(L439&lt;&gt;"",M439&lt;&gt;""),INDEX('Anhang1_Schutzbedarf-EW-Risiko'!$H$14:$K$17,MATCH(L439,'Anhang1_Schutzbedarf-EW-Risiko'!$G$14:$G$17,0),MATCH(M439,'Anhang1_Schutzbedarf-EW-Risiko'!$H$13:$K$13,0)),"")</f>
        <v/>
      </c>
      <c r="O439" s="148"/>
      <c r="P439" s="22"/>
      <c r="Q439" s="43" t="str">
        <f t="shared" si="24"/>
        <v/>
      </c>
      <c r="R439" s="44" t="str">
        <f t="shared" si="25"/>
        <v/>
      </c>
      <c r="S439" s="21"/>
      <c r="T439" s="21"/>
      <c r="U439" s="267"/>
      <c r="V439" s="21"/>
      <c r="W439" s="21"/>
      <c r="X439" s="42"/>
      <c r="Y439" s="274"/>
    </row>
    <row r="440" spans="2:25" x14ac:dyDescent="0.25">
      <c r="B440" s="240">
        <v>434</v>
      </c>
      <c r="C440" s="22"/>
      <c r="D440" s="22"/>
      <c r="E440" s="22"/>
      <c r="F440" s="22"/>
      <c r="G440" s="22"/>
      <c r="H440" s="22"/>
      <c r="I440" s="22"/>
      <c r="J440" s="22"/>
      <c r="K440" s="22"/>
      <c r="L440" s="39"/>
      <c r="M440" s="40"/>
      <c r="N440" s="41" t="str">
        <f>IF(AND(L440&lt;&gt;"",M440&lt;&gt;""),INDEX('Anhang1_Schutzbedarf-EW-Risiko'!$H$14:$K$17,MATCH(L440,'Anhang1_Schutzbedarf-EW-Risiko'!$G$14:$G$17,0),MATCH(M440,'Anhang1_Schutzbedarf-EW-Risiko'!$H$13:$K$13,0)),"")</f>
        <v/>
      </c>
      <c r="O440" s="148"/>
      <c r="P440" s="22"/>
      <c r="Q440" s="43" t="str">
        <f t="shared" si="24"/>
        <v/>
      </c>
      <c r="R440" s="44" t="str">
        <f t="shared" si="25"/>
        <v/>
      </c>
      <c r="S440" s="21"/>
      <c r="T440" s="21"/>
      <c r="U440" s="267"/>
      <c r="V440" s="21"/>
      <c r="W440" s="21"/>
      <c r="X440" s="42"/>
      <c r="Y440" s="274"/>
    </row>
    <row r="441" spans="2:25" x14ac:dyDescent="0.25">
      <c r="B441" s="240">
        <v>435</v>
      </c>
      <c r="C441" s="22"/>
      <c r="D441" s="22"/>
      <c r="E441" s="22"/>
      <c r="F441" s="22"/>
      <c r="G441" s="22"/>
      <c r="H441" s="22"/>
      <c r="I441" s="22"/>
      <c r="J441" s="22"/>
      <c r="K441" s="22"/>
      <c r="L441" s="39"/>
      <c r="M441" s="40"/>
      <c r="N441" s="41" t="str">
        <f>IF(AND(L441&lt;&gt;"",M441&lt;&gt;""),INDEX('Anhang1_Schutzbedarf-EW-Risiko'!$H$14:$K$17,MATCH(L441,'Anhang1_Schutzbedarf-EW-Risiko'!$G$14:$G$17,0),MATCH(M441,'Anhang1_Schutzbedarf-EW-Risiko'!$H$13:$K$13,0)),"")</f>
        <v/>
      </c>
      <c r="O441" s="148"/>
      <c r="P441" s="22"/>
      <c r="Q441" s="43" t="str">
        <f t="shared" si="24"/>
        <v/>
      </c>
      <c r="R441" s="44" t="str">
        <f t="shared" si="25"/>
        <v/>
      </c>
      <c r="S441" s="21"/>
      <c r="T441" s="21"/>
      <c r="U441" s="267"/>
      <c r="V441" s="21"/>
      <c r="W441" s="21"/>
      <c r="X441" s="42"/>
      <c r="Y441" s="274"/>
    </row>
    <row r="442" spans="2:25" x14ac:dyDescent="0.25">
      <c r="B442" s="240">
        <v>436</v>
      </c>
      <c r="C442" s="22"/>
      <c r="D442" s="22"/>
      <c r="E442" s="22"/>
      <c r="F442" s="22"/>
      <c r="G442" s="22"/>
      <c r="H442" s="22"/>
      <c r="I442" s="22"/>
      <c r="J442" s="22"/>
      <c r="K442" s="22"/>
      <c r="L442" s="39"/>
      <c r="M442" s="40"/>
      <c r="N442" s="41" t="str">
        <f>IF(AND(L442&lt;&gt;"",M442&lt;&gt;""),INDEX('Anhang1_Schutzbedarf-EW-Risiko'!$H$14:$K$17,MATCH(L442,'Anhang1_Schutzbedarf-EW-Risiko'!$G$14:$G$17,0),MATCH(M442,'Anhang1_Schutzbedarf-EW-Risiko'!$H$13:$K$13,0)),"")</f>
        <v/>
      </c>
      <c r="O442" s="148"/>
      <c r="P442" s="22"/>
      <c r="Q442" s="43" t="str">
        <f t="shared" si="24"/>
        <v/>
      </c>
      <c r="R442" s="44" t="str">
        <f t="shared" si="25"/>
        <v/>
      </c>
      <c r="S442" s="21"/>
      <c r="T442" s="21"/>
      <c r="U442" s="267"/>
      <c r="V442" s="21"/>
      <c r="W442" s="21"/>
      <c r="X442" s="42"/>
      <c r="Y442" s="274"/>
    </row>
    <row r="443" spans="2:25" x14ac:dyDescent="0.25">
      <c r="B443" s="240">
        <v>437</v>
      </c>
      <c r="C443" s="22"/>
      <c r="D443" s="22"/>
      <c r="E443" s="22"/>
      <c r="F443" s="22"/>
      <c r="G443" s="22"/>
      <c r="H443" s="22"/>
      <c r="I443" s="22"/>
      <c r="J443" s="22"/>
      <c r="K443" s="22"/>
      <c r="L443" s="39"/>
      <c r="M443" s="40"/>
      <c r="N443" s="41" t="str">
        <f>IF(AND(L443&lt;&gt;"",M443&lt;&gt;""),INDEX('Anhang1_Schutzbedarf-EW-Risiko'!$H$14:$K$17,MATCH(L443,'Anhang1_Schutzbedarf-EW-Risiko'!$G$14:$G$17,0),MATCH(M443,'Anhang1_Schutzbedarf-EW-Risiko'!$H$13:$K$13,0)),"")</f>
        <v/>
      </c>
      <c r="O443" s="148"/>
      <c r="P443" s="22"/>
      <c r="Q443" s="43" t="str">
        <f t="shared" si="24"/>
        <v/>
      </c>
      <c r="R443" s="44" t="str">
        <f t="shared" si="25"/>
        <v/>
      </c>
      <c r="S443" s="21"/>
      <c r="T443" s="21"/>
      <c r="U443" s="267"/>
      <c r="V443" s="21"/>
      <c r="W443" s="21"/>
      <c r="X443" s="42"/>
      <c r="Y443" s="274"/>
    </row>
    <row r="444" spans="2:25" x14ac:dyDescent="0.25">
      <c r="B444" s="240">
        <v>438</v>
      </c>
      <c r="C444" s="22"/>
      <c r="D444" s="22"/>
      <c r="E444" s="22"/>
      <c r="F444" s="22"/>
      <c r="G444" s="22"/>
      <c r="H444" s="22"/>
      <c r="I444" s="22"/>
      <c r="J444" s="22"/>
      <c r="K444" s="22"/>
      <c r="L444" s="39"/>
      <c r="M444" s="40"/>
      <c r="N444" s="41" t="str">
        <f>IF(AND(L444&lt;&gt;"",M444&lt;&gt;""),INDEX('Anhang1_Schutzbedarf-EW-Risiko'!$H$14:$K$17,MATCH(L444,'Anhang1_Schutzbedarf-EW-Risiko'!$G$14:$G$17,0),MATCH(M444,'Anhang1_Schutzbedarf-EW-Risiko'!$H$13:$K$13,0)),"")</f>
        <v/>
      </c>
      <c r="O444" s="148"/>
      <c r="P444" s="22"/>
      <c r="Q444" s="43" t="str">
        <f t="shared" si="24"/>
        <v/>
      </c>
      <c r="R444" s="44" t="str">
        <f t="shared" si="25"/>
        <v/>
      </c>
      <c r="S444" s="21"/>
      <c r="T444" s="21"/>
      <c r="U444" s="267"/>
      <c r="V444" s="21"/>
      <c r="W444" s="21"/>
      <c r="X444" s="42"/>
      <c r="Y444" s="274"/>
    </row>
    <row r="445" spans="2:25" x14ac:dyDescent="0.25">
      <c r="B445" s="240">
        <v>439</v>
      </c>
      <c r="C445" s="22"/>
      <c r="D445" s="22"/>
      <c r="E445" s="22"/>
      <c r="F445" s="22"/>
      <c r="G445" s="22"/>
      <c r="H445" s="22"/>
      <c r="I445" s="22"/>
      <c r="J445" s="22"/>
      <c r="K445" s="22"/>
      <c r="L445" s="39"/>
      <c r="M445" s="40"/>
      <c r="N445" s="41" t="str">
        <f>IF(AND(L445&lt;&gt;"",M445&lt;&gt;""),INDEX('Anhang1_Schutzbedarf-EW-Risiko'!$H$14:$K$17,MATCH(L445,'Anhang1_Schutzbedarf-EW-Risiko'!$G$14:$G$17,0),MATCH(M445,'Anhang1_Schutzbedarf-EW-Risiko'!$H$13:$K$13,0)),"")</f>
        <v/>
      </c>
      <c r="O445" s="148"/>
      <c r="P445" s="22"/>
      <c r="Q445" s="43" t="str">
        <f t="shared" si="24"/>
        <v/>
      </c>
      <c r="R445" s="44" t="str">
        <f t="shared" si="25"/>
        <v/>
      </c>
      <c r="S445" s="21"/>
      <c r="T445" s="21"/>
      <c r="U445" s="267"/>
      <c r="V445" s="21"/>
      <c r="W445" s="21"/>
      <c r="X445" s="42"/>
      <c r="Y445" s="274"/>
    </row>
    <row r="446" spans="2:25" x14ac:dyDescent="0.25">
      <c r="B446" s="240">
        <v>440</v>
      </c>
      <c r="C446" s="22"/>
      <c r="D446" s="22"/>
      <c r="E446" s="22"/>
      <c r="F446" s="22"/>
      <c r="G446" s="22"/>
      <c r="H446" s="22"/>
      <c r="I446" s="22"/>
      <c r="J446" s="22"/>
      <c r="K446" s="22"/>
      <c r="L446" s="39"/>
      <c r="M446" s="40"/>
      <c r="N446" s="41" t="str">
        <f>IF(AND(L446&lt;&gt;"",M446&lt;&gt;""),INDEX('Anhang1_Schutzbedarf-EW-Risiko'!$H$14:$K$17,MATCH(L446,'Anhang1_Schutzbedarf-EW-Risiko'!$G$14:$G$17,0),MATCH(M446,'Anhang1_Schutzbedarf-EW-Risiko'!$H$13:$K$13,0)),"")</f>
        <v/>
      </c>
      <c r="O446" s="148"/>
      <c r="P446" s="22"/>
      <c r="Q446" s="43" t="str">
        <f t="shared" si="24"/>
        <v/>
      </c>
      <c r="R446" s="44" t="str">
        <f t="shared" si="25"/>
        <v/>
      </c>
      <c r="S446" s="21"/>
      <c r="T446" s="21"/>
      <c r="U446" s="267"/>
      <c r="V446" s="21"/>
      <c r="W446" s="21"/>
      <c r="X446" s="42"/>
      <c r="Y446" s="274"/>
    </row>
    <row r="447" spans="2:25" x14ac:dyDescent="0.25">
      <c r="B447" s="240">
        <v>441</v>
      </c>
      <c r="C447" s="22"/>
      <c r="D447" s="22"/>
      <c r="E447" s="22"/>
      <c r="F447" s="22"/>
      <c r="G447" s="22"/>
      <c r="H447" s="22"/>
      <c r="I447" s="22"/>
      <c r="J447" s="22"/>
      <c r="K447" s="22"/>
      <c r="L447" s="39"/>
      <c r="M447" s="40"/>
      <c r="N447" s="41" t="str">
        <f>IF(AND(L447&lt;&gt;"",M447&lt;&gt;""),INDEX('Anhang1_Schutzbedarf-EW-Risiko'!$H$14:$K$17,MATCH(L447,'Anhang1_Schutzbedarf-EW-Risiko'!$G$14:$G$17,0),MATCH(M447,'Anhang1_Schutzbedarf-EW-Risiko'!$H$13:$K$13,0)),"")</f>
        <v/>
      </c>
      <c r="O447" s="148"/>
      <c r="P447" s="22"/>
      <c r="Q447" s="43" t="str">
        <f t="shared" si="24"/>
        <v/>
      </c>
      <c r="R447" s="44" t="str">
        <f t="shared" si="25"/>
        <v/>
      </c>
      <c r="S447" s="21"/>
      <c r="T447" s="21"/>
      <c r="U447" s="267"/>
      <c r="V447" s="21"/>
      <c r="W447" s="21"/>
      <c r="X447" s="42"/>
      <c r="Y447" s="274"/>
    </row>
    <row r="448" spans="2:25" x14ac:dyDescent="0.25">
      <c r="B448" s="240">
        <v>442</v>
      </c>
      <c r="C448" s="22"/>
      <c r="D448" s="22"/>
      <c r="E448" s="22"/>
      <c r="F448" s="22"/>
      <c r="G448" s="22"/>
      <c r="H448" s="22"/>
      <c r="I448" s="22"/>
      <c r="J448" s="22"/>
      <c r="K448" s="22"/>
      <c r="L448" s="39"/>
      <c r="M448" s="40"/>
      <c r="N448" s="41" t="str">
        <f>IF(AND(L448&lt;&gt;"",M448&lt;&gt;""),INDEX('Anhang1_Schutzbedarf-EW-Risiko'!$H$14:$K$17,MATCH(L448,'Anhang1_Schutzbedarf-EW-Risiko'!$G$14:$G$17,0),MATCH(M448,'Anhang1_Schutzbedarf-EW-Risiko'!$H$13:$K$13,0)),"")</f>
        <v/>
      </c>
      <c r="O448" s="148"/>
      <c r="P448" s="22"/>
      <c r="Q448" s="43" t="str">
        <f t="shared" si="24"/>
        <v/>
      </c>
      <c r="R448" s="44" t="str">
        <f t="shared" si="25"/>
        <v/>
      </c>
      <c r="S448" s="21"/>
      <c r="T448" s="21"/>
      <c r="U448" s="267"/>
      <c r="V448" s="21"/>
      <c r="W448" s="21"/>
      <c r="X448" s="42"/>
      <c r="Y448" s="274"/>
    </row>
    <row r="449" spans="2:25" x14ac:dyDescent="0.25">
      <c r="B449" s="240">
        <v>443</v>
      </c>
      <c r="C449" s="22"/>
      <c r="D449" s="22"/>
      <c r="E449" s="22"/>
      <c r="F449" s="22"/>
      <c r="G449" s="22"/>
      <c r="H449" s="22"/>
      <c r="I449" s="22"/>
      <c r="J449" s="22"/>
      <c r="K449" s="22"/>
      <c r="L449" s="39"/>
      <c r="M449" s="40"/>
      <c r="N449" s="41" t="str">
        <f>IF(AND(L449&lt;&gt;"",M449&lt;&gt;""),INDEX('Anhang1_Schutzbedarf-EW-Risiko'!$H$14:$K$17,MATCH(L449,'Anhang1_Schutzbedarf-EW-Risiko'!$G$14:$G$17,0),MATCH(M449,'Anhang1_Schutzbedarf-EW-Risiko'!$H$13:$K$13,0)),"")</f>
        <v/>
      </c>
      <c r="O449" s="148"/>
      <c r="P449" s="22"/>
      <c r="Q449" s="43" t="str">
        <f t="shared" si="24"/>
        <v/>
      </c>
      <c r="R449" s="44" t="str">
        <f t="shared" si="25"/>
        <v/>
      </c>
      <c r="S449" s="21"/>
      <c r="T449" s="21"/>
      <c r="U449" s="267"/>
      <c r="V449" s="21"/>
      <c r="W449" s="21"/>
      <c r="X449" s="42"/>
      <c r="Y449" s="274"/>
    </row>
    <row r="450" spans="2:25" x14ac:dyDescent="0.25">
      <c r="B450" s="240">
        <v>444</v>
      </c>
      <c r="C450" s="22"/>
      <c r="D450" s="22"/>
      <c r="E450" s="22"/>
      <c r="F450" s="22"/>
      <c r="G450" s="22"/>
      <c r="H450" s="22"/>
      <c r="I450" s="22"/>
      <c r="J450" s="22"/>
      <c r="K450" s="22"/>
      <c r="L450" s="39"/>
      <c r="M450" s="40"/>
      <c r="N450" s="41" t="str">
        <f>IF(AND(L450&lt;&gt;"",M450&lt;&gt;""),INDEX('Anhang1_Schutzbedarf-EW-Risiko'!$H$14:$K$17,MATCH(L450,'Anhang1_Schutzbedarf-EW-Risiko'!$G$14:$G$17,0),MATCH(M450,'Anhang1_Schutzbedarf-EW-Risiko'!$H$13:$K$13,0)),"")</f>
        <v/>
      </c>
      <c r="O450" s="148"/>
      <c r="P450" s="22"/>
      <c r="Q450" s="43" t="str">
        <f t="shared" si="24"/>
        <v/>
      </c>
      <c r="R450" s="44" t="str">
        <f t="shared" si="25"/>
        <v/>
      </c>
      <c r="S450" s="21"/>
      <c r="T450" s="21"/>
      <c r="U450" s="267"/>
      <c r="V450" s="21"/>
      <c r="W450" s="21"/>
      <c r="X450" s="42"/>
      <c r="Y450" s="274"/>
    </row>
    <row r="451" spans="2:25" x14ac:dyDescent="0.25">
      <c r="B451" s="240">
        <v>445</v>
      </c>
      <c r="C451" s="22"/>
      <c r="D451" s="22"/>
      <c r="E451" s="22"/>
      <c r="F451" s="22"/>
      <c r="G451" s="22"/>
      <c r="H451" s="22"/>
      <c r="I451" s="22"/>
      <c r="J451" s="22"/>
      <c r="K451" s="22"/>
      <c r="L451" s="39"/>
      <c r="M451" s="40"/>
      <c r="N451" s="41" t="str">
        <f>IF(AND(L451&lt;&gt;"",M451&lt;&gt;""),INDEX('Anhang1_Schutzbedarf-EW-Risiko'!$H$14:$K$17,MATCH(L451,'Anhang1_Schutzbedarf-EW-Risiko'!$G$14:$G$17,0),MATCH(M451,'Anhang1_Schutzbedarf-EW-Risiko'!$H$13:$K$13,0)),"")</f>
        <v/>
      </c>
      <c r="O451" s="148"/>
      <c r="P451" s="22"/>
      <c r="Q451" s="43" t="str">
        <f t="shared" si="24"/>
        <v/>
      </c>
      <c r="R451" s="44" t="str">
        <f t="shared" si="25"/>
        <v/>
      </c>
      <c r="S451" s="21"/>
      <c r="T451" s="21"/>
      <c r="U451" s="267"/>
      <c r="V451" s="21"/>
      <c r="W451" s="21"/>
      <c r="X451" s="42"/>
      <c r="Y451" s="274"/>
    </row>
    <row r="452" spans="2:25" x14ac:dyDescent="0.25">
      <c r="B452" s="240">
        <v>446</v>
      </c>
      <c r="C452" s="22"/>
      <c r="D452" s="22"/>
      <c r="E452" s="22"/>
      <c r="F452" s="22"/>
      <c r="G452" s="22"/>
      <c r="H452" s="22"/>
      <c r="I452" s="22"/>
      <c r="J452" s="22"/>
      <c r="K452" s="22"/>
      <c r="L452" s="39"/>
      <c r="M452" s="40"/>
      <c r="N452" s="41" t="str">
        <f>IF(AND(L452&lt;&gt;"",M452&lt;&gt;""),INDEX('Anhang1_Schutzbedarf-EW-Risiko'!$H$14:$K$17,MATCH(L452,'Anhang1_Schutzbedarf-EW-Risiko'!$G$14:$G$17,0),MATCH(M452,'Anhang1_Schutzbedarf-EW-Risiko'!$H$13:$K$13,0)),"")</f>
        <v/>
      </c>
      <c r="O452" s="148"/>
      <c r="P452" s="22"/>
      <c r="Q452" s="43" t="str">
        <f t="shared" si="24"/>
        <v/>
      </c>
      <c r="R452" s="44" t="str">
        <f t="shared" si="25"/>
        <v/>
      </c>
      <c r="S452" s="21"/>
      <c r="T452" s="21"/>
      <c r="U452" s="267"/>
      <c r="V452" s="21"/>
      <c r="W452" s="21"/>
      <c r="X452" s="42"/>
      <c r="Y452" s="274"/>
    </row>
    <row r="453" spans="2:25" x14ac:dyDescent="0.25">
      <c r="B453" s="240">
        <v>447</v>
      </c>
      <c r="C453" s="22"/>
      <c r="D453" s="22"/>
      <c r="E453" s="22"/>
      <c r="F453" s="22"/>
      <c r="G453" s="22"/>
      <c r="H453" s="22"/>
      <c r="I453" s="22"/>
      <c r="J453" s="22"/>
      <c r="K453" s="22"/>
      <c r="L453" s="39"/>
      <c r="M453" s="40"/>
      <c r="N453" s="41" t="str">
        <f>IF(AND(L453&lt;&gt;"",M453&lt;&gt;""),INDEX('Anhang1_Schutzbedarf-EW-Risiko'!$H$14:$K$17,MATCH(L453,'Anhang1_Schutzbedarf-EW-Risiko'!$G$14:$G$17,0),MATCH(M453,'Anhang1_Schutzbedarf-EW-Risiko'!$H$13:$K$13,0)),"")</f>
        <v/>
      </c>
      <c r="O453" s="148"/>
      <c r="P453" s="22"/>
      <c r="Q453" s="43" t="str">
        <f t="shared" si="24"/>
        <v/>
      </c>
      <c r="R453" s="44" t="str">
        <f t="shared" si="25"/>
        <v/>
      </c>
      <c r="S453" s="21"/>
      <c r="T453" s="21"/>
      <c r="U453" s="267"/>
      <c r="V453" s="21"/>
      <c r="W453" s="21"/>
      <c r="X453" s="42"/>
      <c r="Y453" s="274"/>
    </row>
    <row r="454" spans="2:25" x14ac:dyDescent="0.25">
      <c r="B454" s="240">
        <v>448</v>
      </c>
      <c r="C454" s="22"/>
      <c r="D454" s="22"/>
      <c r="E454" s="22"/>
      <c r="F454" s="22"/>
      <c r="G454" s="22"/>
      <c r="H454" s="22"/>
      <c r="I454" s="22"/>
      <c r="J454" s="22"/>
      <c r="K454" s="22"/>
      <c r="L454" s="39"/>
      <c r="M454" s="40"/>
      <c r="N454" s="41" t="str">
        <f>IF(AND(L454&lt;&gt;"",M454&lt;&gt;""),INDEX('Anhang1_Schutzbedarf-EW-Risiko'!$H$14:$K$17,MATCH(L454,'Anhang1_Schutzbedarf-EW-Risiko'!$G$14:$G$17,0),MATCH(M454,'Anhang1_Schutzbedarf-EW-Risiko'!$H$13:$K$13,0)),"")</f>
        <v/>
      </c>
      <c r="O454" s="148"/>
      <c r="P454" s="22"/>
      <c r="Q454" s="43" t="str">
        <f t="shared" ref="Q454:Q481" si="26">IF(L454="gering","normal",IF(L454="normal","normal",IF(L454="hoch","hoch",IF(L454="sehr hoch","hoch",""))))</f>
        <v/>
      </c>
      <c r="R454" s="44" t="str">
        <f t="shared" ref="R454:R481" si="27">IF(L454="gering","DSK I",IF(L454="normal","DSK II",IF(L454="hoch","DSK III",IF(L454="sehr hoch","DSK III",""))))</f>
        <v/>
      </c>
      <c r="S454" s="21"/>
      <c r="T454" s="21"/>
      <c r="U454" s="267"/>
      <c r="V454" s="21"/>
      <c r="W454" s="21"/>
      <c r="X454" s="42"/>
      <c r="Y454" s="274"/>
    </row>
    <row r="455" spans="2:25" x14ac:dyDescent="0.25">
      <c r="B455" s="240">
        <v>449</v>
      </c>
      <c r="C455" s="22"/>
      <c r="D455" s="22"/>
      <c r="E455" s="22"/>
      <c r="F455" s="22"/>
      <c r="G455" s="22"/>
      <c r="H455" s="22"/>
      <c r="I455" s="22"/>
      <c r="J455" s="22"/>
      <c r="K455" s="22"/>
      <c r="L455" s="39"/>
      <c r="M455" s="40"/>
      <c r="N455" s="41" t="str">
        <f>IF(AND(L455&lt;&gt;"",M455&lt;&gt;""),INDEX('Anhang1_Schutzbedarf-EW-Risiko'!$H$14:$K$17,MATCH(L455,'Anhang1_Schutzbedarf-EW-Risiko'!$G$14:$G$17,0),MATCH(M455,'Anhang1_Schutzbedarf-EW-Risiko'!$H$13:$K$13,0)),"")</f>
        <v/>
      </c>
      <c r="O455" s="148"/>
      <c r="P455" s="22"/>
      <c r="Q455" s="43" t="str">
        <f t="shared" si="26"/>
        <v/>
      </c>
      <c r="R455" s="44" t="str">
        <f t="shared" si="27"/>
        <v/>
      </c>
      <c r="S455" s="21"/>
      <c r="T455" s="21"/>
      <c r="U455" s="267"/>
      <c r="V455" s="21"/>
      <c r="W455" s="21"/>
      <c r="X455" s="42"/>
      <c r="Y455" s="274"/>
    </row>
    <row r="456" spans="2:25" x14ac:dyDescent="0.25">
      <c r="B456" s="240">
        <v>450</v>
      </c>
      <c r="C456" s="22"/>
      <c r="D456" s="22"/>
      <c r="E456" s="22"/>
      <c r="F456" s="22"/>
      <c r="G456" s="22"/>
      <c r="H456" s="22"/>
      <c r="I456" s="22"/>
      <c r="J456" s="22"/>
      <c r="K456" s="22"/>
      <c r="L456" s="39"/>
      <c r="M456" s="40"/>
      <c r="N456" s="41" t="str">
        <f>IF(AND(L456&lt;&gt;"",M456&lt;&gt;""),INDEX('Anhang1_Schutzbedarf-EW-Risiko'!$H$14:$K$17,MATCH(L456,'Anhang1_Schutzbedarf-EW-Risiko'!$G$14:$G$17,0),MATCH(M456,'Anhang1_Schutzbedarf-EW-Risiko'!$H$13:$K$13,0)),"")</f>
        <v/>
      </c>
      <c r="O456" s="148"/>
      <c r="P456" s="22"/>
      <c r="Q456" s="43" t="str">
        <f t="shared" si="26"/>
        <v/>
      </c>
      <c r="R456" s="44" t="str">
        <f t="shared" si="27"/>
        <v/>
      </c>
      <c r="S456" s="21"/>
      <c r="T456" s="21"/>
      <c r="U456" s="267"/>
      <c r="V456" s="21"/>
      <c r="W456" s="21"/>
      <c r="X456" s="42"/>
      <c r="Y456" s="274"/>
    </row>
    <row r="457" spans="2:25" x14ac:dyDescent="0.25">
      <c r="B457" s="240">
        <v>451</v>
      </c>
      <c r="C457" s="22"/>
      <c r="D457" s="22"/>
      <c r="E457" s="22"/>
      <c r="F457" s="22"/>
      <c r="G457" s="22"/>
      <c r="H457" s="22"/>
      <c r="I457" s="22"/>
      <c r="J457" s="22"/>
      <c r="K457" s="22"/>
      <c r="L457" s="39"/>
      <c r="M457" s="40"/>
      <c r="N457" s="41" t="str">
        <f>IF(AND(L457&lt;&gt;"",M457&lt;&gt;""),INDEX('Anhang1_Schutzbedarf-EW-Risiko'!$H$14:$K$17,MATCH(L457,'Anhang1_Schutzbedarf-EW-Risiko'!$G$14:$G$17,0),MATCH(M457,'Anhang1_Schutzbedarf-EW-Risiko'!$H$13:$K$13,0)),"")</f>
        <v/>
      </c>
      <c r="O457" s="148"/>
      <c r="P457" s="22"/>
      <c r="Q457" s="43" t="str">
        <f t="shared" si="26"/>
        <v/>
      </c>
      <c r="R457" s="44" t="str">
        <f t="shared" si="27"/>
        <v/>
      </c>
      <c r="S457" s="21"/>
      <c r="T457" s="21"/>
      <c r="U457" s="267"/>
      <c r="V457" s="21"/>
      <c r="W457" s="21"/>
      <c r="X457" s="42"/>
      <c r="Y457" s="274"/>
    </row>
    <row r="458" spans="2:25" x14ac:dyDescent="0.25">
      <c r="B458" s="240">
        <v>452</v>
      </c>
      <c r="C458" s="22"/>
      <c r="D458" s="22"/>
      <c r="E458" s="22"/>
      <c r="F458" s="22"/>
      <c r="G458" s="22"/>
      <c r="H458" s="22"/>
      <c r="I458" s="22"/>
      <c r="J458" s="22"/>
      <c r="K458" s="22"/>
      <c r="L458" s="39"/>
      <c r="M458" s="40"/>
      <c r="N458" s="41" t="str">
        <f>IF(AND(L458&lt;&gt;"",M458&lt;&gt;""),INDEX('Anhang1_Schutzbedarf-EW-Risiko'!$H$14:$K$17,MATCH(L458,'Anhang1_Schutzbedarf-EW-Risiko'!$G$14:$G$17,0),MATCH(M458,'Anhang1_Schutzbedarf-EW-Risiko'!$H$13:$K$13,0)),"")</f>
        <v/>
      </c>
      <c r="O458" s="148"/>
      <c r="P458" s="22"/>
      <c r="Q458" s="43" t="str">
        <f t="shared" si="26"/>
        <v/>
      </c>
      <c r="R458" s="44" t="str">
        <f t="shared" si="27"/>
        <v/>
      </c>
      <c r="S458" s="21"/>
      <c r="T458" s="21"/>
      <c r="U458" s="267"/>
      <c r="V458" s="21"/>
      <c r="W458" s="21"/>
      <c r="X458" s="42"/>
      <c r="Y458" s="274"/>
    </row>
    <row r="459" spans="2:25" x14ac:dyDescent="0.25">
      <c r="B459" s="240">
        <v>453</v>
      </c>
      <c r="C459" s="22"/>
      <c r="D459" s="22"/>
      <c r="E459" s="22"/>
      <c r="F459" s="22"/>
      <c r="G459" s="22"/>
      <c r="H459" s="22"/>
      <c r="I459" s="22"/>
      <c r="J459" s="22"/>
      <c r="K459" s="22"/>
      <c r="L459" s="39"/>
      <c r="M459" s="40"/>
      <c r="N459" s="41" t="str">
        <f>IF(AND(L459&lt;&gt;"",M459&lt;&gt;""),INDEX('Anhang1_Schutzbedarf-EW-Risiko'!$H$14:$K$17,MATCH(L459,'Anhang1_Schutzbedarf-EW-Risiko'!$G$14:$G$17,0),MATCH(M459,'Anhang1_Schutzbedarf-EW-Risiko'!$H$13:$K$13,0)),"")</f>
        <v/>
      </c>
      <c r="O459" s="148"/>
      <c r="P459" s="22"/>
      <c r="Q459" s="43" t="str">
        <f t="shared" si="26"/>
        <v/>
      </c>
      <c r="R459" s="44" t="str">
        <f t="shared" si="27"/>
        <v/>
      </c>
      <c r="S459" s="21"/>
      <c r="T459" s="21"/>
      <c r="U459" s="267"/>
      <c r="V459" s="21"/>
      <c r="W459" s="21"/>
      <c r="X459" s="42"/>
      <c r="Y459" s="274"/>
    </row>
    <row r="460" spans="2:25" x14ac:dyDescent="0.25">
      <c r="B460" s="240">
        <v>454</v>
      </c>
      <c r="C460" s="22"/>
      <c r="D460" s="22"/>
      <c r="E460" s="22"/>
      <c r="F460" s="22"/>
      <c r="G460" s="22"/>
      <c r="H460" s="22"/>
      <c r="I460" s="22"/>
      <c r="J460" s="22"/>
      <c r="K460" s="22"/>
      <c r="L460" s="39"/>
      <c r="M460" s="40"/>
      <c r="N460" s="41" t="str">
        <f>IF(AND(L460&lt;&gt;"",M460&lt;&gt;""),INDEX('Anhang1_Schutzbedarf-EW-Risiko'!$H$14:$K$17,MATCH(L460,'Anhang1_Schutzbedarf-EW-Risiko'!$G$14:$G$17,0),MATCH(M460,'Anhang1_Schutzbedarf-EW-Risiko'!$H$13:$K$13,0)),"")</f>
        <v/>
      </c>
      <c r="O460" s="148"/>
      <c r="P460" s="22"/>
      <c r="Q460" s="43" t="str">
        <f t="shared" si="26"/>
        <v/>
      </c>
      <c r="R460" s="44" t="str">
        <f t="shared" si="27"/>
        <v/>
      </c>
      <c r="S460" s="21"/>
      <c r="T460" s="21"/>
      <c r="U460" s="267"/>
      <c r="V460" s="21"/>
      <c r="W460" s="21"/>
      <c r="X460" s="42"/>
      <c r="Y460" s="274"/>
    </row>
    <row r="461" spans="2:25" x14ac:dyDescent="0.25">
      <c r="B461" s="240">
        <v>455</v>
      </c>
      <c r="C461" s="22"/>
      <c r="D461" s="22"/>
      <c r="E461" s="22"/>
      <c r="F461" s="22"/>
      <c r="G461" s="22"/>
      <c r="H461" s="22"/>
      <c r="I461" s="22"/>
      <c r="J461" s="22"/>
      <c r="K461" s="22"/>
      <c r="L461" s="39"/>
      <c r="M461" s="40"/>
      <c r="N461" s="41" t="str">
        <f>IF(AND(L461&lt;&gt;"",M461&lt;&gt;""),INDEX('Anhang1_Schutzbedarf-EW-Risiko'!$H$14:$K$17,MATCH(L461,'Anhang1_Schutzbedarf-EW-Risiko'!$G$14:$G$17,0),MATCH(M461,'Anhang1_Schutzbedarf-EW-Risiko'!$H$13:$K$13,0)),"")</f>
        <v/>
      </c>
      <c r="O461" s="148"/>
      <c r="P461" s="22"/>
      <c r="Q461" s="43" t="str">
        <f t="shared" si="26"/>
        <v/>
      </c>
      <c r="R461" s="44" t="str">
        <f t="shared" si="27"/>
        <v/>
      </c>
      <c r="S461" s="21"/>
      <c r="T461" s="21"/>
      <c r="U461" s="267"/>
      <c r="V461" s="21"/>
      <c r="W461" s="21"/>
      <c r="X461" s="42"/>
      <c r="Y461" s="274"/>
    </row>
    <row r="462" spans="2:25" x14ac:dyDescent="0.25">
      <c r="B462" s="240">
        <v>456</v>
      </c>
      <c r="C462" s="22"/>
      <c r="D462" s="22"/>
      <c r="E462" s="22"/>
      <c r="F462" s="22"/>
      <c r="G462" s="22"/>
      <c r="H462" s="22"/>
      <c r="I462" s="22"/>
      <c r="J462" s="22"/>
      <c r="K462" s="22"/>
      <c r="L462" s="39"/>
      <c r="M462" s="40"/>
      <c r="N462" s="41" t="str">
        <f>IF(AND(L462&lt;&gt;"",M462&lt;&gt;""),INDEX('Anhang1_Schutzbedarf-EW-Risiko'!$H$14:$K$17,MATCH(L462,'Anhang1_Schutzbedarf-EW-Risiko'!$G$14:$G$17,0),MATCH(M462,'Anhang1_Schutzbedarf-EW-Risiko'!$H$13:$K$13,0)),"")</f>
        <v/>
      </c>
      <c r="O462" s="148"/>
      <c r="P462" s="22"/>
      <c r="Q462" s="43" t="str">
        <f t="shared" si="26"/>
        <v/>
      </c>
      <c r="R462" s="44" t="str">
        <f t="shared" si="27"/>
        <v/>
      </c>
      <c r="S462" s="21"/>
      <c r="T462" s="21"/>
      <c r="U462" s="267"/>
      <c r="V462" s="21"/>
      <c r="W462" s="21"/>
      <c r="X462" s="42"/>
      <c r="Y462" s="274"/>
    </row>
    <row r="463" spans="2:25" x14ac:dyDescent="0.25">
      <c r="B463" s="240">
        <v>457</v>
      </c>
      <c r="C463" s="22"/>
      <c r="D463" s="22"/>
      <c r="E463" s="22"/>
      <c r="F463" s="22"/>
      <c r="G463" s="22"/>
      <c r="H463" s="22"/>
      <c r="I463" s="22"/>
      <c r="J463" s="22"/>
      <c r="K463" s="22"/>
      <c r="L463" s="39"/>
      <c r="M463" s="40"/>
      <c r="N463" s="41" t="str">
        <f>IF(AND(L463&lt;&gt;"",M463&lt;&gt;""),INDEX('Anhang1_Schutzbedarf-EW-Risiko'!$H$14:$K$17,MATCH(L463,'Anhang1_Schutzbedarf-EW-Risiko'!$G$14:$G$17,0),MATCH(M463,'Anhang1_Schutzbedarf-EW-Risiko'!$H$13:$K$13,0)),"")</f>
        <v/>
      </c>
      <c r="O463" s="148"/>
      <c r="P463" s="22"/>
      <c r="Q463" s="43" t="str">
        <f t="shared" si="26"/>
        <v/>
      </c>
      <c r="R463" s="44" t="str">
        <f t="shared" si="27"/>
        <v/>
      </c>
      <c r="S463" s="21"/>
      <c r="T463" s="21"/>
      <c r="U463" s="267"/>
      <c r="V463" s="21"/>
      <c r="W463" s="21"/>
      <c r="X463" s="42"/>
      <c r="Y463" s="274"/>
    </row>
    <row r="464" spans="2:25" x14ac:dyDescent="0.25">
      <c r="B464" s="240">
        <v>458</v>
      </c>
      <c r="C464" s="22"/>
      <c r="D464" s="22"/>
      <c r="E464" s="22"/>
      <c r="F464" s="22"/>
      <c r="G464" s="22"/>
      <c r="H464" s="22"/>
      <c r="I464" s="22"/>
      <c r="J464" s="22"/>
      <c r="K464" s="22"/>
      <c r="L464" s="39"/>
      <c r="M464" s="40"/>
      <c r="N464" s="41" t="str">
        <f>IF(AND(L464&lt;&gt;"",M464&lt;&gt;""),INDEX('Anhang1_Schutzbedarf-EW-Risiko'!$H$14:$K$17,MATCH(L464,'Anhang1_Schutzbedarf-EW-Risiko'!$G$14:$G$17,0),MATCH(M464,'Anhang1_Schutzbedarf-EW-Risiko'!$H$13:$K$13,0)),"")</f>
        <v/>
      </c>
      <c r="O464" s="148"/>
      <c r="P464" s="22"/>
      <c r="Q464" s="43" t="str">
        <f t="shared" si="26"/>
        <v/>
      </c>
      <c r="R464" s="44" t="str">
        <f t="shared" si="27"/>
        <v/>
      </c>
      <c r="S464" s="21"/>
      <c r="T464" s="21"/>
      <c r="U464" s="267"/>
      <c r="V464" s="21"/>
      <c r="W464" s="21"/>
      <c r="X464" s="42"/>
      <c r="Y464" s="274"/>
    </row>
    <row r="465" spans="2:25" x14ac:dyDescent="0.25">
      <c r="B465" s="240">
        <v>459</v>
      </c>
      <c r="C465" s="22"/>
      <c r="D465" s="22"/>
      <c r="E465" s="22"/>
      <c r="F465" s="22"/>
      <c r="G465" s="22"/>
      <c r="H465" s="22"/>
      <c r="I465" s="22"/>
      <c r="J465" s="22"/>
      <c r="K465" s="22"/>
      <c r="L465" s="39"/>
      <c r="M465" s="40"/>
      <c r="N465" s="41" t="str">
        <f>IF(AND(L465&lt;&gt;"",M465&lt;&gt;""),INDEX('Anhang1_Schutzbedarf-EW-Risiko'!$H$14:$K$17,MATCH(L465,'Anhang1_Schutzbedarf-EW-Risiko'!$G$14:$G$17,0),MATCH(M465,'Anhang1_Schutzbedarf-EW-Risiko'!$H$13:$K$13,0)),"")</f>
        <v/>
      </c>
      <c r="O465" s="148"/>
      <c r="P465" s="22"/>
      <c r="Q465" s="43" t="str">
        <f t="shared" si="26"/>
        <v/>
      </c>
      <c r="R465" s="44" t="str">
        <f t="shared" si="27"/>
        <v/>
      </c>
      <c r="S465" s="21"/>
      <c r="T465" s="21"/>
      <c r="U465" s="267"/>
      <c r="V465" s="21"/>
      <c r="W465" s="21"/>
      <c r="X465" s="42"/>
      <c r="Y465" s="274"/>
    </row>
    <row r="466" spans="2:25" x14ac:dyDescent="0.25">
      <c r="B466" s="240">
        <v>460</v>
      </c>
      <c r="C466" s="22"/>
      <c r="D466" s="22"/>
      <c r="E466" s="22"/>
      <c r="F466" s="22"/>
      <c r="G466" s="22"/>
      <c r="H466" s="22"/>
      <c r="I466" s="22"/>
      <c r="J466" s="22"/>
      <c r="K466" s="22"/>
      <c r="L466" s="39"/>
      <c r="M466" s="40"/>
      <c r="N466" s="41" t="str">
        <f>IF(AND(L466&lt;&gt;"",M466&lt;&gt;""),INDEX('Anhang1_Schutzbedarf-EW-Risiko'!$H$14:$K$17,MATCH(L466,'Anhang1_Schutzbedarf-EW-Risiko'!$G$14:$G$17,0),MATCH(M466,'Anhang1_Schutzbedarf-EW-Risiko'!$H$13:$K$13,0)),"")</f>
        <v/>
      </c>
      <c r="O466" s="148"/>
      <c r="P466" s="22"/>
      <c r="Q466" s="43" t="str">
        <f t="shared" si="26"/>
        <v/>
      </c>
      <c r="R466" s="44" t="str">
        <f t="shared" si="27"/>
        <v/>
      </c>
      <c r="S466" s="21"/>
      <c r="T466" s="21"/>
      <c r="U466" s="267"/>
      <c r="V466" s="21"/>
      <c r="W466" s="21"/>
      <c r="X466" s="42"/>
      <c r="Y466" s="274"/>
    </row>
    <row r="467" spans="2:25" x14ac:dyDescent="0.25">
      <c r="B467" s="240">
        <v>461</v>
      </c>
      <c r="C467" s="22"/>
      <c r="D467" s="22"/>
      <c r="E467" s="22"/>
      <c r="F467" s="22"/>
      <c r="G467" s="22"/>
      <c r="H467" s="22"/>
      <c r="I467" s="22"/>
      <c r="J467" s="22"/>
      <c r="K467" s="22"/>
      <c r="L467" s="39"/>
      <c r="M467" s="40"/>
      <c r="N467" s="41" t="str">
        <f>IF(AND(L467&lt;&gt;"",M467&lt;&gt;""),INDEX('Anhang1_Schutzbedarf-EW-Risiko'!$H$14:$K$17,MATCH(L467,'Anhang1_Schutzbedarf-EW-Risiko'!$G$14:$G$17,0),MATCH(M467,'Anhang1_Schutzbedarf-EW-Risiko'!$H$13:$K$13,0)),"")</f>
        <v/>
      </c>
      <c r="O467" s="148"/>
      <c r="P467" s="22"/>
      <c r="Q467" s="43" t="str">
        <f t="shared" si="26"/>
        <v/>
      </c>
      <c r="R467" s="44" t="str">
        <f t="shared" si="27"/>
        <v/>
      </c>
      <c r="S467" s="21"/>
      <c r="T467" s="21"/>
      <c r="U467" s="267"/>
      <c r="V467" s="21"/>
      <c r="W467" s="21"/>
      <c r="X467" s="42"/>
      <c r="Y467" s="274"/>
    </row>
    <row r="468" spans="2:25" x14ac:dyDescent="0.25">
      <c r="B468" s="240">
        <v>462</v>
      </c>
      <c r="C468" s="22"/>
      <c r="D468" s="22"/>
      <c r="E468" s="22"/>
      <c r="F468" s="22"/>
      <c r="G468" s="22"/>
      <c r="H468" s="22"/>
      <c r="I468" s="22"/>
      <c r="J468" s="22"/>
      <c r="K468" s="22"/>
      <c r="L468" s="39"/>
      <c r="M468" s="40"/>
      <c r="N468" s="41" t="str">
        <f>IF(AND(L468&lt;&gt;"",M468&lt;&gt;""),INDEX('Anhang1_Schutzbedarf-EW-Risiko'!$H$14:$K$17,MATCH(L468,'Anhang1_Schutzbedarf-EW-Risiko'!$G$14:$G$17,0),MATCH(M468,'Anhang1_Schutzbedarf-EW-Risiko'!$H$13:$K$13,0)),"")</f>
        <v/>
      </c>
      <c r="O468" s="148"/>
      <c r="P468" s="22"/>
      <c r="Q468" s="43" t="str">
        <f t="shared" si="26"/>
        <v/>
      </c>
      <c r="R468" s="44" t="str">
        <f t="shared" si="27"/>
        <v/>
      </c>
      <c r="S468" s="21"/>
      <c r="T468" s="21"/>
      <c r="U468" s="267"/>
      <c r="V468" s="21"/>
      <c r="W468" s="21"/>
      <c r="X468" s="42"/>
      <c r="Y468" s="274"/>
    </row>
    <row r="469" spans="2:25" x14ac:dyDescent="0.25">
      <c r="B469" s="240">
        <v>463</v>
      </c>
      <c r="C469" s="22"/>
      <c r="D469" s="22"/>
      <c r="E469" s="22"/>
      <c r="F469" s="22"/>
      <c r="G469" s="22"/>
      <c r="H469" s="22"/>
      <c r="I469" s="22"/>
      <c r="J469" s="22"/>
      <c r="K469" s="22"/>
      <c r="L469" s="39"/>
      <c r="M469" s="40"/>
      <c r="N469" s="41" t="str">
        <f>IF(AND(L469&lt;&gt;"",M469&lt;&gt;""),INDEX('Anhang1_Schutzbedarf-EW-Risiko'!$H$14:$K$17,MATCH(L469,'Anhang1_Schutzbedarf-EW-Risiko'!$G$14:$G$17,0),MATCH(M469,'Anhang1_Schutzbedarf-EW-Risiko'!$H$13:$K$13,0)),"")</f>
        <v/>
      </c>
      <c r="O469" s="148"/>
      <c r="P469" s="22"/>
      <c r="Q469" s="43" t="str">
        <f t="shared" si="26"/>
        <v/>
      </c>
      <c r="R469" s="44" t="str">
        <f t="shared" si="27"/>
        <v/>
      </c>
      <c r="S469" s="21"/>
      <c r="T469" s="21"/>
      <c r="U469" s="267"/>
      <c r="V469" s="21"/>
      <c r="W469" s="21"/>
      <c r="X469" s="42"/>
      <c r="Y469" s="274"/>
    </row>
    <row r="470" spans="2:25" x14ac:dyDescent="0.25">
      <c r="B470" s="240">
        <v>464</v>
      </c>
      <c r="C470" s="22"/>
      <c r="D470" s="22"/>
      <c r="E470" s="22"/>
      <c r="F470" s="22"/>
      <c r="G470" s="22"/>
      <c r="H470" s="22"/>
      <c r="I470" s="22"/>
      <c r="J470" s="22"/>
      <c r="K470" s="22"/>
      <c r="L470" s="39"/>
      <c r="M470" s="40"/>
      <c r="N470" s="41" t="str">
        <f>IF(AND(L470&lt;&gt;"",M470&lt;&gt;""),INDEX('Anhang1_Schutzbedarf-EW-Risiko'!$H$14:$K$17,MATCH(L470,'Anhang1_Schutzbedarf-EW-Risiko'!$G$14:$G$17,0),MATCH(M470,'Anhang1_Schutzbedarf-EW-Risiko'!$H$13:$K$13,0)),"")</f>
        <v/>
      </c>
      <c r="O470" s="148"/>
      <c r="P470" s="22"/>
      <c r="Q470" s="43" t="str">
        <f t="shared" si="26"/>
        <v/>
      </c>
      <c r="R470" s="44" t="str">
        <f t="shared" si="27"/>
        <v/>
      </c>
      <c r="S470" s="21"/>
      <c r="T470" s="21"/>
      <c r="U470" s="267"/>
      <c r="V470" s="21"/>
      <c r="W470" s="21"/>
      <c r="X470" s="42"/>
      <c r="Y470" s="274"/>
    </row>
    <row r="471" spans="2:25" x14ac:dyDescent="0.25">
      <c r="B471" s="240">
        <v>465</v>
      </c>
      <c r="C471" s="22"/>
      <c r="D471" s="22"/>
      <c r="E471" s="22"/>
      <c r="F471" s="22"/>
      <c r="G471" s="22"/>
      <c r="H471" s="22"/>
      <c r="I471" s="22"/>
      <c r="J471" s="22"/>
      <c r="K471" s="22"/>
      <c r="L471" s="39"/>
      <c r="M471" s="40"/>
      <c r="N471" s="41" t="str">
        <f>IF(AND(L471&lt;&gt;"",M471&lt;&gt;""),INDEX('Anhang1_Schutzbedarf-EW-Risiko'!$H$14:$K$17,MATCH(L471,'Anhang1_Schutzbedarf-EW-Risiko'!$G$14:$G$17,0),MATCH(M471,'Anhang1_Schutzbedarf-EW-Risiko'!$H$13:$K$13,0)),"")</f>
        <v/>
      </c>
      <c r="O471" s="148"/>
      <c r="P471" s="22"/>
      <c r="Q471" s="43" t="str">
        <f t="shared" si="26"/>
        <v/>
      </c>
      <c r="R471" s="44" t="str">
        <f t="shared" si="27"/>
        <v/>
      </c>
      <c r="S471" s="21"/>
      <c r="T471" s="21"/>
      <c r="U471" s="267"/>
      <c r="V471" s="21"/>
      <c r="W471" s="21"/>
      <c r="X471" s="42"/>
      <c r="Y471" s="274"/>
    </row>
    <row r="472" spans="2:25" x14ac:dyDescent="0.25">
      <c r="B472" s="240">
        <v>466</v>
      </c>
      <c r="C472" s="22"/>
      <c r="D472" s="22"/>
      <c r="E472" s="22"/>
      <c r="F472" s="22"/>
      <c r="G472" s="22"/>
      <c r="H472" s="22"/>
      <c r="I472" s="22"/>
      <c r="J472" s="22"/>
      <c r="K472" s="22"/>
      <c r="L472" s="39"/>
      <c r="M472" s="40"/>
      <c r="N472" s="41" t="str">
        <f>IF(AND(L472&lt;&gt;"",M472&lt;&gt;""),INDEX('Anhang1_Schutzbedarf-EW-Risiko'!$H$14:$K$17,MATCH(L472,'Anhang1_Schutzbedarf-EW-Risiko'!$G$14:$G$17,0),MATCH(M472,'Anhang1_Schutzbedarf-EW-Risiko'!$H$13:$K$13,0)),"")</f>
        <v/>
      </c>
      <c r="O472" s="148"/>
      <c r="P472" s="22"/>
      <c r="Q472" s="43" t="str">
        <f t="shared" si="26"/>
        <v/>
      </c>
      <c r="R472" s="44" t="str">
        <f t="shared" si="27"/>
        <v/>
      </c>
      <c r="S472" s="21"/>
      <c r="T472" s="21"/>
      <c r="U472" s="267"/>
      <c r="V472" s="21"/>
      <c r="W472" s="21"/>
      <c r="X472" s="42"/>
      <c r="Y472" s="274"/>
    </row>
    <row r="473" spans="2:25" x14ac:dyDescent="0.25">
      <c r="B473" s="240">
        <v>467</v>
      </c>
      <c r="C473" s="22"/>
      <c r="D473" s="22"/>
      <c r="E473" s="22"/>
      <c r="F473" s="22"/>
      <c r="G473" s="22"/>
      <c r="H473" s="22"/>
      <c r="I473" s="22"/>
      <c r="J473" s="22"/>
      <c r="K473" s="22"/>
      <c r="L473" s="39"/>
      <c r="M473" s="40"/>
      <c r="N473" s="41" t="str">
        <f>IF(AND(L473&lt;&gt;"",M473&lt;&gt;""),INDEX('Anhang1_Schutzbedarf-EW-Risiko'!$H$14:$K$17,MATCH(L473,'Anhang1_Schutzbedarf-EW-Risiko'!$G$14:$G$17,0),MATCH(M473,'Anhang1_Schutzbedarf-EW-Risiko'!$H$13:$K$13,0)),"")</f>
        <v/>
      </c>
      <c r="O473" s="148"/>
      <c r="P473" s="22"/>
      <c r="Q473" s="43" t="str">
        <f t="shared" si="26"/>
        <v/>
      </c>
      <c r="R473" s="44" t="str">
        <f t="shared" si="27"/>
        <v/>
      </c>
      <c r="S473" s="21"/>
      <c r="T473" s="21"/>
      <c r="U473" s="267"/>
      <c r="V473" s="21"/>
      <c r="W473" s="21"/>
      <c r="X473" s="42"/>
      <c r="Y473" s="274"/>
    </row>
    <row r="474" spans="2:25" x14ac:dyDescent="0.25">
      <c r="B474" s="240">
        <v>468</v>
      </c>
      <c r="C474" s="22"/>
      <c r="D474" s="22"/>
      <c r="E474" s="22"/>
      <c r="F474" s="22"/>
      <c r="G474" s="22"/>
      <c r="H474" s="22"/>
      <c r="I474" s="22"/>
      <c r="J474" s="22"/>
      <c r="K474" s="22"/>
      <c r="L474" s="39"/>
      <c r="M474" s="40"/>
      <c r="N474" s="41" t="str">
        <f>IF(AND(L474&lt;&gt;"",M474&lt;&gt;""),INDEX('Anhang1_Schutzbedarf-EW-Risiko'!$H$14:$K$17,MATCH(L474,'Anhang1_Schutzbedarf-EW-Risiko'!$G$14:$G$17,0),MATCH(M474,'Anhang1_Schutzbedarf-EW-Risiko'!$H$13:$K$13,0)),"")</f>
        <v/>
      </c>
      <c r="O474" s="148"/>
      <c r="P474" s="22"/>
      <c r="Q474" s="43" t="str">
        <f t="shared" si="26"/>
        <v/>
      </c>
      <c r="R474" s="44" t="str">
        <f t="shared" si="27"/>
        <v/>
      </c>
      <c r="S474" s="21"/>
      <c r="T474" s="21"/>
      <c r="U474" s="267"/>
      <c r="V474" s="21"/>
      <c r="W474" s="21"/>
      <c r="X474" s="42"/>
      <c r="Y474" s="274"/>
    </row>
    <row r="475" spans="2:25" x14ac:dyDescent="0.25">
      <c r="B475" s="240">
        <v>469</v>
      </c>
      <c r="C475" s="22"/>
      <c r="D475" s="22"/>
      <c r="E475" s="22"/>
      <c r="F475" s="22"/>
      <c r="G475" s="22"/>
      <c r="H475" s="22"/>
      <c r="I475" s="22"/>
      <c r="J475" s="22"/>
      <c r="K475" s="22"/>
      <c r="L475" s="39"/>
      <c r="M475" s="40"/>
      <c r="N475" s="41" t="str">
        <f>IF(AND(L475&lt;&gt;"",M475&lt;&gt;""),INDEX('Anhang1_Schutzbedarf-EW-Risiko'!$H$14:$K$17,MATCH(L475,'Anhang1_Schutzbedarf-EW-Risiko'!$G$14:$G$17,0),MATCH(M475,'Anhang1_Schutzbedarf-EW-Risiko'!$H$13:$K$13,0)),"")</f>
        <v/>
      </c>
      <c r="O475" s="148"/>
      <c r="P475" s="22"/>
      <c r="Q475" s="43" t="str">
        <f t="shared" si="26"/>
        <v/>
      </c>
      <c r="R475" s="44" t="str">
        <f t="shared" si="27"/>
        <v/>
      </c>
      <c r="S475" s="21"/>
      <c r="T475" s="21"/>
      <c r="U475" s="267"/>
      <c r="V475" s="21"/>
      <c r="W475" s="21"/>
      <c r="X475" s="42"/>
      <c r="Y475" s="274"/>
    </row>
    <row r="476" spans="2:25" x14ac:dyDescent="0.25">
      <c r="B476" s="240">
        <v>470</v>
      </c>
      <c r="C476" s="22"/>
      <c r="D476" s="22"/>
      <c r="E476" s="22"/>
      <c r="F476" s="22"/>
      <c r="G476" s="22"/>
      <c r="H476" s="22"/>
      <c r="I476" s="22"/>
      <c r="J476" s="22"/>
      <c r="K476" s="22"/>
      <c r="L476" s="39"/>
      <c r="M476" s="40"/>
      <c r="N476" s="41" t="str">
        <f>IF(AND(L476&lt;&gt;"",M476&lt;&gt;""),INDEX('Anhang1_Schutzbedarf-EW-Risiko'!$H$14:$K$17,MATCH(L476,'Anhang1_Schutzbedarf-EW-Risiko'!$G$14:$G$17,0),MATCH(M476,'Anhang1_Schutzbedarf-EW-Risiko'!$H$13:$K$13,0)),"")</f>
        <v/>
      </c>
      <c r="O476" s="148"/>
      <c r="P476" s="22"/>
      <c r="Q476" s="43" t="str">
        <f t="shared" si="26"/>
        <v/>
      </c>
      <c r="R476" s="44" t="str">
        <f t="shared" si="27"/>
        <v/>
      </c>
      <c r="S476" s="21"/>
      <c r="T476" s="21"/>
      <c r="U476" s="267"/>
      <c r="V476" s="21"/>
      <c r="W476" s="21"/>
      <c r="X476" s="42"/>
      <c r="Y476" s="274"/>
    </row>
    <row r="477" spans="2:25" x14ac:dyDescent="0.25">
      <c r="B477" s="240">
        <v>471</v>
      </c>
      <c r="C477" s="22"/>
      <c r="D477" s="22"/>
      <c r="E477" s="22"/>
      <c r="F477" s="22"/>
      <c r="G477" s="22"/>
      <c r="H477" s="22"/>
      <c r="I477" s="22"/>
      <c r="J477" s="22"/>
      <c r="K477" s="22"/>
      <c r="L477" s="39"/>
      <c r="M477" s="40"/>
      <c r="N477" s="41" t="str">
        <f>IF(AND(L477&lt;&gt;"",M477&lt;&gt;""),INDEX('Anhang1_Schutzbedarf-EW-Risiko'!$H$14:$K$17,MATCH(L477,'Anhang1_Schutzbedarf-EW-Risiko'!$G$14:$G$17,0),MATCH(M477,'Anhang1_Schutzbedarf-EW-Risiko'!$H$13:$K$13,0)),"")</f>
        <v/>
      </c>
      <c r="O477" s="148"/>
      <c r="P477" s="22"/>
      <c r="Q477" s="43" t="str">
        <f t="shared" si="26"/>
        <v/>
      </c>
      <c r="R477" s="44" t="str">
        <f t="shared" si="27"/>
        <v/>
      </c>
      <c r="S477" s="21"/>
      <c r="T477" s="21"/>
      <c r="U477" s="267"/>
      <c r="V477" s="21"/>
      <c r="W477" s="21"/>
      <c r="X477" s="42"/>
      <c r="Y477" s="274"/>
    </row>
    <row r="478" spans="2:25" x14ac:dyDescent="0.25">
      <c r="B478" s="240">
        <v>472</v>
      </c>
      <c r="C478" s="22"/>
      <c r="D478" s="22"/>
      <c r="E478" s="22"/>
      <c r="F478" s="22"/>
      <c r="G478" s="22"/>
      <c r="H478" s="22"/>
      <c r="I478" s="22"/>
      <c r="J478" s="22"/>
      <c r="K478" s="22"/>
      <c r="L478" s="39"/>
      <c r="M478" s="40"/>
      <c r="N478" s="41" t="str">
        <f>IF(AND(L478&lt;&gt;"",M478&lt;&gt;""),INDEX('Anhang1_Schutzbedarf-EW-Risiko'!$H$14:$K$17,MATCH(L478,'Anhang1_Schutzbedarf-EW-Risiko'!$G$14:$G$17,0),MATCH(M478,'Anhang1_Schutzbedarf-EW-Risiko'!$H$13:$K$13,0)),"")</f>
        <v/>
      </c>
      <c r="O478" s="148"/>
      <c r="P478" s="22"/>
      <c r="Q478" s="43" t="str">
        <f t="shared" si="26"/>
        <v/>
      </c>
      <c r="R478" s="44" t="str">
        <f t="shared" si="27"/>
        <v/>
      </c>
      <c r="S478" s="21"/>
      <c r="T478" s="21"/>
      <c r="U478" s="267"/>
      <c r="V478" s="21"/>
      <c r="W478" s="21"/>
      <c r="X478" s="42"/>
      <c r="Y478" s="274"/>
    </row>
    <row r="479" spans="2:25" x14ac:dyDescent="0.25">
      <c r="B479" s="240">
        <v>473</v>
      </c>
      <c r="C479" s="22"/>
      <c r="D479" s="22"/>
      <c r="E479" s="22"/>
      <c r="F479" s="22"/>
      <c r="G479" s="22"/>
      <c r="H479" s="22"/>
      <c r="I479" s="22"/>
      <c r="J479" s="22"/>
      <c r="K479" s="22"/>
      <c r="L479" s="39"/>
      <c r="M479" s="40"/>
      <c r="N479" s="41" t="str">
        <f>IF(AND(L479&lt;&gt;"",M479&lt;&gt;""),INDEX('Anhang1_Schutzbedarf-EW-Risiko'!$H$14:$K$17,MATCH(L479,'Anhang1_Schutzbedarf-EW-Risiko'!$G$14:$G$17,0),MATCH(M479,'Anhang1_Schutzbedarf-EW-Risiko'!$H$13:$K$13,0)),"")</f>
        <v/>
      </c>
      <c r="O479" s="148"/>
      <c r="P479" s="22"/>
      <c r="Q479" s="43" t="str">
        <f t="shared" si="26"/>
        <v/>
      </c>
      <c r="R479" s="44" t="str">
        <f t="shared" si="27"/>
        <v/>
      </c>
      <c r="S479" s="21"/>
      <c r="T479" s="21"/>
      <c r="U479" s="267"/>
      <c r="V479" s="21"/>
      <c r="W479" s="21"/>
      <c r="X479" s="42"/>
      <c r="Y479" s="274"/>
    </row>
    <row r="480" spans="2:25" x14ac:dyDescent="0.25">
      <c r="B480" s="240">
        <v>474</v>
      </c>
      <c r="C480" s="22"/>
      <c r="D480" s="22"/>
      <c r="E480" s="22"/>
      <c r="F480" s="22"/>
      <c r="G480" s="22"/>
      <c r="H480" s="22"/>
      <c r="I480" s="22"/>
      <c r="J480" s="22"/>
      <c r="K480" s="22"/>
      <c r="L480" s="39"/>
      <c r="M480" s="40"/>
      <c r="N480" s="41" t="str">
        <f>IF(AND(L480&lt;&gt;"",M480&lt;&gt;""),INDEX('Anhang1_Schutzbedarf-EW-Risiko'!$H$14:$K$17,MATCH(L480,'Anhang1_Schutzbedarf-EW-Risiko'!$G$14:$G$17,0),MATCH(M480,'Anhang1_Schutzbedarf-EW-Risiko'!$H$13:$K$13,0)),"")</f>
        <v/>
      </c>
      <c r="O480" s="148"/>
      <c r="P480" s="22"/>
      <c r="Q480" s="43" t="str">
        <f t="shared" si="26"/>
        <v/>
      </c>
      <c r="R480" s="44" t="str">
        <f t="shared" si="27"/>
        <v/>
      </c>
      <c r="S480" s="21"/>
      <c r="T480" s="21"/>
      <c r="U480" s="267"/>
      <c r="V480" s="21"/>
      <c r="W480" s="21"/>
      <c r="X480" s="42"/>
      <c r="Y480" s="274"/>
    </row>
    <row r="481" spans="1:25" x14ac:dyDescent="0.25">
      <c r="A481" s="281"/>
      <c r="B481" s="302">
        <v>475</v>
      </c>
      <c r="C481" s="309"/>
      <c r="D481" s="309"/>
      <c r="E481" s="309"/>
      <c r="F481" s="309"/>
      <c r="G481" s="309"/>
      <c r="H481" s="309"/>
      <c r="I481" s="309"/>
      <c r="J481" s="309"/>
      <c r="K481" s="309"/>
      <c r="L481" s="310"/>
      <c r="M481" s="311"/>
      <c r="N481" s="305" t="str">
        <f>IF(AND(L481&lt;&gt;"",M481&lt;&gt;""),INDEX('Anhang1_Schutzbedarf-EW-Risiko'!$H$14:$K$17,MATCH(L481,'Anhang1_Schutzbedarf-EW-Risiko'!$G$14:$G$17,0),MATCH(M481,'Anhang1_Schutzbedarf-EW-Risiko'!$H$13:$K$13,0)),"")</f>
        <v/>
      </c>
      <c r="O481" s="303"/>
      <c r="P481" s="309"/>
      <c r="Q481" s="306" t="str">
        <f t="shared" si="26"/>
        <v/>
      </c>
      <c r="R481" s="307" t="str">
        <f t="shared" si="27"/>
        <v/>
      </c>
      <c r="S481" s="311"/>
      <c r="T481" s="311"/>
      <c r="U481" s="312"/>
      <c r="V481" s="311"/>
      <c r="W481" s="311"/>
      <c r="X481" s="304"/>
      <c r="Y481" s="308"/>
    </row>
    <row r="482" spans="1:25" x14ac:dyDescent="0.25">
      <c r="A482" s="301" t="s">
        <v>1587</v>
      </c>
      <c r="L482" s="301" t="s">
        <v>1587</v>
      </c>
      <c r="Y482" s="283" t="s">
        <v>1587</v>
      </c>
    </row>
  </sheetData>
  <autoFilter ref="A6:Y481" xr:uid="{00000000-0009-0000-0000-000002000000}"/>
  <mergeCells count="3">
    <mergeCell ref="L3:N3"/>
    <mergeCell ref="V3:Y3"/>
    <mergeCell ref="O3:Q3"/>
  </mergeCells>
  <conditionalFormatting sqref="N27:O29 N7:O13 N18:O25 N31:O481">
    <cfRule type="cellIs" dxfId="121" priority="57" operator="equal">
      <formula>"hohes Risiko"</formula>
    </cfRule>
    <cfRule type="cellIs" dxfId="120" priority="58" operator="equal">
      <formula>"mittleres/hohes Risiko"</formula>
    </cfRule>
    <cfRule type="cellIs" dxfId="119" priority="59" operator="equal">
      <formula>"mittleres Risiko"</formula>
    </cfRule>
    <cfRule type="cellIs" dxfId="118" priority="60" operator="equal">
      <formula>"geringes/mittleres Risiko"</formula>
    </cfRule>
    <cfRule type="containsText" dxfId="117" priority="61" operator="containsText" text="geringes Risiko">
      <formula>NOT(ISERROR(SEARCH("geringes Risiko",N7)))</formula>
    </cfRule>
  </conditionalFormatting>
  <conditionalFormatting sqref="N30:O30">
    <cfRule type="cellIs" dxfId="116" priority="51" operator="equal">
      <formula>"hohes Risiko"</formula>
    </cfRule>
    <cfRule type="cellIs" dxfId="115" priority="52" operator="equal">
      <formula>"mittleres/hohes Risiko"</formula>
    </cfRule>
    <cfRule type="cellIs" dxfId="114" priority="53" operator="equal">
      <formula>"mittleres Risiko"</formula>
    </cfRule>
    <cfRule type="cellIs" dxfId="113" priority="54" operator="equal">
      <formula>"geringes/mittleres Risiko"</formula>
    </cfRule>
    <cfRule type="containsText" dxfId="112" priority="55" operator="containsText" text="geringes Risiko">
      <formula>NOT(ISERROR(SEARCH("geringes Risiko",N30)))</formula>
    </cfRule>
  </conditionalFormatting>
  <conditionalFormatting sqref="N26">
    <cfRule type="cellIs" dxfId="111" priority="46" operator="equal">
      <formula>"hohes Risiko"</formula>
    </cfRule>
    <cfRule type="cellIs" dxfId="110" priority="47" operator="equal">
      <formula>"mittleres/hohes Risiko"</formula>
    </cfRule>
    <cfRule type="cellIs" dxfId="109" priority="48" operator="equal">
      <formula>"mittleres Risiko"</formula>
    </cfRule>
    <cfRule type="cellIs" dxfId="108" priority="49" operator="equal">
      <formula>"geringes/mittleres Risiko"</formula>
    </cfRule>
    <cfRule type="containsText" dxfId="107" priority="50" operator="containsText" text="geringes Risiko">
      <formula>NOT(ISERROR(SEARCH("geringes Risiko",N26)))</formula>
    </cfRule>
  </conditionalFormatting>
  <conditionalFormatting sqref="O26">
    <cfRule type="cellIs" dxfId="106" priority="41" operator="equal">
      <formula>"hohes Risiko"</formula>
    </cfRule>
    <cfRule type="cellIs" dxfId="105" priority="42" operator="equal">
      <formula>"mittleres/hohes Risiko"</formula>
    </cfRule>
    <cfRule type="cellIs" dxfId="104" priority="43" operator="equal">
      <formula>"mittleres Risiko"</formula>
    </cfRule>
    <cfRule type="cellIs" dxfId="103" priority="44" operator="equal">
      <formula>"geringes/mittleres Risiko"</formula>
    </cfRule>
    <cfRule type="containsText" dxfId="102" priority="45" operator="containsText" text="geringes Risiko">
      <formula>NOT(ISERROR(SEARCH("geringes Risiko",O26)))</formula>
    </cfRule>
  </conditionalFormatting>
  <conditionalFormatting sqref="N14:O14">
    <cfRule type="cellIs" dxfId="101" priority="36" operator="equal">
      <formula>"hohes Risiko"</formula>
    </cfRule>
    <cfRule type="cellIs" dxfId="100" priority="37" operator="equal">
      <formula>"mittleres/hohes Risiko"</formula>
    </cfRule>
    <cfRule type="cellIs" dxfId="99" priority="38" operator="equal">
      <formula>"mittleres Risiko"</formula>
    </cfRule>
    <cfRule type="cellIs" dxfId="98" priority="39" operator="equal">
      <formula>"geringes/mittleres Risiko"</formula>
    </cfRule>
    <cfRule type="containsText" dxfId="97" priority="40" operator="containsText" text="geringes Risiko">
      <formula>NOT(ISERROR(SEARCH("geringes Risiko",N14)))</formula>
    </cfRule>
  </conditionalFormatting>
  <conditionalFormatting sqref="N15">
    <cfRule type="cellIs" dxfId="96" priority="31" operator="equal">
      <formula>"hohes Risiko"</formula>
    </cfRule>
    <cfRule type="cellIs" dxfId="95" priority="32" operator="equal">
      <formula>"mittleres/hohes Risiko"</formula>
    </cfRule>
    <cfRule type="cellIs" dxfId="94" priority="33" operator="equal">
      <formula>"mittleres Risiko"</formula>
    </cfRule>
    <cfRule type="cellIs" dxfId="93" priority="34" operator="equal">
      <formula>"geringes/mittleres Risiko"</formula>
    </cfRule>
    <cfRule type="containsText" dxfId="92" priority="35" operator="containsText" text="geringes Risiko">
      <formula>NOT(ISERROR(SEARCH("geringes Risiko",N15)))</formula>
    </cfRule>
  </conditionalFormatting>
  <conditionalFormatting sqref="N16">
    <cfRule type="cellIs" dxfId="91" priority="26" operator="equal">
      <formula>"hohes Risiko"</formula>
    </cfRule>
    <cfRule type="cellIs" dxfId="90" priority="27" operator="equal">
      <formula>"mittleres/hohes Risiko"</formula>
    </cfRule>
    <cfRule type="cellIs" dxfId="89" priority="28" operator="equal">
      <formula>"mittleres Risiko"</formula>
    </cfRule>
    <cfRule type="cellIs" dxfId="88" priority="29" operator="equal">
      <formula>"geringes/mittleres Risiko"</formula>
    </cfRule>
    <cfRule type="containsText" dxfId="87" priority="30" operator="containsText" text="geringes Risiko">
      <formula>NOT(ISERROR(SEARCH("geringes Risiko",N16)))</formula>
    </cfRule>
  </conditionalFormatting>
  <conditionalFormatting sqref="N17:O17">
    <cfRule type="cellIs" dxfId="86" priority="21" operator="equal">
      <formula>"hohes Risiko"</formula>
    </cfRule>
    <cfRule type="cellIs" dxfId="85" priority="22" operator="equal">
      <formula>"mittleres/hohes Risiko"</formula>
    </cfRule>
    <cfRule type="cellIs" dxfId="84" priority="23" operator="equal">
      <formula>"mittleres Risiko"</formula>
    </cfRule>
    <cfRule type="cellIs" dxfId="83" priority="24" operator="equal">
      <formula>"geringes/mittleres Risiko"</formula>
    </cfRule>
    <cfRule type="containsText" dxfId="82" priority="25" operator="containsText" text="geringes Risiko">
      <formula>NOT(ISERROR(SEARCH("geringes Risiko",N17)))</formula>
    </cfRule>
  </conditionalFormatting>
  <conditionalFormatting sqref="O15">
    <cfRule type="cellIs" dxfId="81" priority="6" operator="equal">
      <formula>"hohes Risiko"</formula>
    </cfRule>
    <cfRule type="cellIs" dxfId="80" priority="7" operator="equal">
      <formula>"mittleres/hohes Risiko"</formula>
    </cfRule>
    <cfRule type="cellIs" dxfId="79" priority="8" operator="equal">
      <formula>"mittleres Risiko"</formula>
    </cfRule>
    <cfRule type="cellIs" dxfId="78" priority="9" operator="equal">
      <formula>"geringes/mittleres Risiko"</formula>
    </cfRule>
    <cfRule type="containsText" dxfId="77" priority="10" operator="containsText" text="geringes Risiko">
      <formula>NOT(ISERROR(SEARCH("geringes Risiko",O15)))</formula>
    </cfRule>
  </conditionalFormatting>
  <conditionalFormatting sqref="O16">
    <cfRule type="cellIs" dxfId="76" priority="1" operator="equal">
      <formula>"hohes Risiko"</formula>
    </cfRule>
    <cfRule type="cellIs" dxfId="75" priority="2" operator="equal">
      <formula>"mittleres/hohes Risiko"</formula>
    </cfRule>
    <cfRule type="cellIs" dxfId="74" priority="3" operator="equal">
      <formula>"mittleres Risiko"</formula>
    </cfRule>
    <cfRule type="cellIs" dxfId="73" priority="4" operator="equal">
      <formula>"geringes/mittleres Risiko"</formula>
    </cfRule>
    <cfRule type="containsText" dxfId="72" priority="5" operator="containsText" text="geringes Risiko">
      <formula>NOT(ISERROR(SEARCH("geringes Risiko",O16)))</formula>
    </cfRule>
  </conditionalFormatting>
  <dataValidations count="1">
    <dataValidation allowBlank="1" showInputMessage="1" showErrorMessage="1" errorTitle="Auswahl der Komponente" error="Bitte wählen Sie die bei dem Eintritt des auslösenden Ereignisses betroffene Komponente aus. Diese leitet sich aus dem möglicherweise betroffenen Objekt ab. Unterstützt werden Sie durch das Dropdown-Menü." sqref="J7:J481" xr:uid="{00000000-0002-0000-0200-000002000000}"/>
  </dataValidations>
  <pageMargins left="0.7" right="0.7" top="0.78749999999999998" bottom="0.78749999999999998" header="0.51180555555555496" footer="0.51180555555555496"/>
  <pageSetup paperSize="9" firstPageNumber="0"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errorTitle="Auswahl des Gewährleistungsziels" error="Bitte wählen Sie hier das von dem auslösenden Ereignis möglichkerweise kompromittierte Gewährleistungsziel aus. Unterstützt werden Sie durch das Dropdown-Menü." xr:uid="{00000000-0002-0000-0200-000000000000}">
          <x14:formula1>
            <xm:f>Anhang2_Dropdown!$H$3:$H$9</xm:f>
          </x14:formula1>
          <x14:formula2>
            <xm:f>0</xm:f>
          </x14:formula2>
          <xm:sqref>H7:H481</xm:sqref>
        </x14:dataValidation>
        <x14:dataValidation type="list" allowBlank="1" showInputMessage="1" showErrorMessage="1" errorTitle="Auswahl der rechltichen Vorgaben" error="Konkretisieren Sie hier bitte das Gewährleistungsziel im Hinblick auf die rechtlichen Vorgaben, die durch das auslösende Ereignis möglicherweise nicht eingehalten werden. Unterstützt werden Sie durch das Dropdown-Menü." xr:uid="{00000000-0002-0000-0200-000001000000}">
          <x14:formula1>
            <xm:f>Anhang2_Dropdown!$O$3:$O$34</xm:f>
          </x14:formula1>
          <x14:formula2>
            <xm:f>0</xm:f>
          </x14:formula2>
          <xm:sqref>I7:I481</xm:sqref>
        </x14:dataValidation>
        <x14:dataValidation type="list" allowBlank="1" showInputMessage="1" showErrorMessage="1" errorTitle="Auswahl der Schadenshöhe" error="Bitte wählen Sie die mögliche Schadenshöhe aus, die die Kompromittierung des Gewährleistungsziels durch das auslösende Ereignis für die betroffene(n) Persone(n) haben kann. Unterstützt werden Sie durch das Dropdown-Menü." xr:uid="{00000000-0002-0000-0200-000003000000}">
          <x14:formula1>
            <xm:f>Anhang2_Dropdown!$A$3:$A$6</xm:f>
          </x14:formula1>
          <x14:formula2>
            <xm:f>0</xm:f>
          </x14:formula2>
          <xm:sqref>L7:L481</xm:sqref>
        </x14:dataValidation>
        <x14:dataValidation type="list" allowBlank="1" showInputMessage="1" showErrorMessage="1" errorTitle="Eintrittswahrscheinlichkeit" error="Bitte wählen Sie die Eintrittswahrscheinlichkeit für das auslösende Ereignis aus, mit der es zu einer Kompromittierung des Gewährleistungsziels kommt. Unterstützt werden Sie durch das Dropdown-Menü." xr:uid="{00000000-0002-0000-0200-000004000000}">
          <x14:formula1>
            <xm:f>Anhang2_Dropdown!$C$3:$C$6</xm:f>
          </x14:formula1>
          <x14:formula2>
            <xm:f>0</xm:f>
          </x14:formula2>
          <xm:sqref>M7:M481</xm:sqref>
        </x14:dataValidation>
        <x14:dataValidation type="list" allowBlank="1" showInputMessage="1" showErrorMessage="1" errorTitle="Auswahl des Status" error="Hier kann der Status noch umzusentzender zusätzlicher Maßnahmen dokumentiert werden. _x000a_Unterstützt werden Sie durch das Dropdown-Menü." xr:uid="{00000000-0002-0000-0200-000005000000}">
          <x14:formula1>
            <xm:f>Anhang2_Dropdown!$W$3:$W$5</xm:f>
          </x14:formula1>
          <x14:formula2>
            <xm:f>0</xm:f>
          </x14:formula2>
          <xm:sqref>X7:X481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E485"/>
  <sheetViews>
    <sheetView zoomScale="85" zoomScaleNormal="85" workbookViewId="0">
      <selection activeCell="A5" sqref="A5"/>
    </sheetView>
  </sheetViews>
  <sheetFormatPr baseColWidth="10" defaultColWidth="10.85546875" defaultRowHeight="15" x14ac:dyDescent="0.25"/>
  <cols>
    <col min="1" max="1" width="10.85546875" style="45"/>
    <col min="2" max="2" width="10.85546875" style="31"/>
    <col min="3" max="3" width="24.42578125" style="31" customWidth="1"/>
    <col min="4" max="4" width="31.140625" style="48" customWidth="1"/>
    <col min="5" max="5" width="19.28515625" style="49" customWidth="1"/>
    <col min="6" max="6" width="18.28515625" style="49" customWidth="1"/>
    <col min="7" max="7" width="16.28515625" style="49" customWidth="1"/>
    <col min="8" max="8" width="16.28515625" style="46" customWidth="1"/>
    <col min="9" max="9" width="12.5703125" style="46" customWidth="1"/>
    <col min="10" max="10" width="17.85546875" style="46" customWidth="1"/>
    <col min="11" max="11" width="14.42578125" style="35" customWidth="1"/>
    <col min="12" max="12" width="73.140625" style="33" customWidth="1"/>
    <col min="13" max="13" width="50.85546875" style="31" customWidth="1"/>
    <col min="14" max="14" width="58.7109375" style="31" customWidth="1"/>
    <col min="15" max="1019" width="10.85546875" style="31"/>
  </cols>
  <sheetData>
    <row r="1" spans="1:1019" s="192" customFormat="1" ht="25.5" x14ac:dyDescent="0.35">
      <c r="A1" s="184" t="s">
        <v>186</v>
      </c>
      <c r="B1" s="185"/>
      <c r="C1" s="186"/>
      <c r="D1" s="189"/>
      <c r="E1" s="190"/>
      <c r="F1" s="190"/>
      <c r="G1" s="190"/>
      <c r="H1" s="187"/>
      <c r="I1" s="187"/>
      <c r="J1" s="187"/>
      <c r="K1" s="191"/>
      <c r="L1" s="188"/>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c r="FI1" s="186"/>
      <c r="FJ1" s="186"/>
      <c r="FK1" s="186"/>
      <c r="FL1" s="186"/>
      <c r="FM1" s="186"/>
      <c r="FN1" s="186"/>
      <c r="FO1" s="186"/>
      <c r="FP1" s="186"/>
      <c r="FQ1" s="186"/>
      <c r="FR1" s="186"/>
      <c r="FS1" s="186"/>
      <c r="FT1" s="186"/>
      <c r="FU1" s="186"/>
      <c r="FV1" s="186"/>
      <c r="FW1" s="186"/>
      <c r="FX1" s="186"/>
      <c r="FY1" s="186"/>
      <c r="FZ1" s="186"/>
      <c r="GA1" s="186"/>
      <c r="GB1" s="186"/>
      <c r="GC1" s="186"/>
      <c r="GD1" s="186"/>
      <c r="GE1" s="186"/>
      <c r="GF1" s="186"/>
      <c r="GG1" s="186"/>
      <c r="GH1" s="186"/>
      <c r="GI1" s="186"/>
      <c r="GJ1" s="186"/>
      <c r="GK1" s="186"/>
      <c r="GL1" s="186"/>
      <c r="GM1" s="186"/>
      <c r="GN1" s="186"/>
      <c r="GO1" s="186"/>
      <c r="GP1" s="186"/>
      <c r="GQ1" s="186"/>
      <c r="GR1" s="186"/>
      <c r="GS1" s="186"/>
      <c r="GT1" s="186"/>
      <c r="GU1" s="186"/>
      <c r="GV1" s="186"/>
      <c r="GW1" s="186"/>
      <c r="GX1" s="186"/>
      <c r="GY1" s="186"/>
      <c r="GZ1" s="186"/>
      <c r="HA1" s="186"/>
      <c r="HB1" s="186"/>
      <c r="HC1" s="186"/>
      <c r="HD1" s="186"/>
      <c r="HE1" s="186"/>
      <c r="HF1" s="186"/>
      <c r="HG1" s="186"/>
      <c r="HH1" s="186"/>
      <c r="HI1" s="186"/>
      <c r="HJ1" s="186"/>
      <c r="HK1" s="186"/>
      <c r="HL1" s="186"/>
      <c r="HM1" s="186"/>
      <c r="HN1" s="186"/>
      <c r="HO1" s="186"/>
      <c r="HP1" s="186"/>
      <c r="HQ1" s="186"/>
      <c r="HR1" s="186"/>
      <c r="HS1" s="186"/>
      <c r="HT1" s="186"/>
      <c r="HU1" s="186"/>
      <c r="HV1" s="186"/>
      <c r="HW1" s="186"/>
      <c r="HX1" s="186"/>
      <c r="HY1" s="186"/>
      <c r="HZ1" s="186"/>
      <c r="IA1" s="186"/>
      <c r="IB1" s="186"/>
      <c r="IC1" s="186"/>
      <c r="ID1" s="186"/>
      <c r="IE1" s="186"/>
      <c r="IF1" s="186"/>
      <c r="IG1" s="186"/>
      <c r="IH1" s="186"/>
      <c r="II1" s="186"/>
      <c r="IJ1" s="186"/>
      <c r="IK1" s="186"/>
      <c r="IL1" s="186"/>
      <c r="IM1" s="186"/>
      <c r="IN1" s="186"/>
      <c r="IO1" s="186"/>
      <c r="IP1" s="186"/>
      <c r="IQ1" s="186"/>
      <c r="IR1" s="186"/>
      <c r="IS1" s="186"/>
      <c r="IT1" s="186"/>
      <c r="IU1" s="186"/>
      <c r="IV1" s="186"/>
      <c r="IW1" s="186"/>
      <c r="IX1" s="186"/>
      <c r="IY1" s="186"/>
      <c r="IZ1" s="186"/>
      <c r="JA1" s="186"/>
      <c r="JB1" s="186"/>
      <c r="JC1" s="186"/>
      <c r="JD1" s="186"/>
      <c r="JE1" s="186"/>
      <c r="JF1" s="186"/>
      <c r="JG1" s="186"/>
      <c r="JH1" s="186"/>
      <c r="JI1" s="186"/>
      <c r="JJ1" s="186"/>
      <c r="JK1" s="186"/>
      <c r="JL1" s="186"/>
      <c r="JM1" s="186"/>
      <c r="JN1" s="186"/>
      <c r="JO1" s="186"/>
      <c r="JP1" s="186"/>
      <c r="JQ1" s="186"/>
      <c r="JR1" s="186"/>
      <c r="JS1" s="186"/>
      <c r="JT1" s="186"/>
      <c r="JU1" s="186"/>
      <c r="JV1" s="186"/>
      <c r="JW1" s="186"/>
      <c r="JX1" s="186"/>
      <c r="JY1" s="186"/>
      <c r="JZ1" s="186"/>
      <c r="KA1" s="186"/>
      <c r="KB1" s="186"/>
      <c r="KC1" s="186"/>
      <c r="KD1" s="186"/>
      <c r="KE1" s="186"/>
      <c r="KF1" s="186"/>
      <c r="KG1" s="186"/>
      <c r="KH1" s="186"/>
      <c r="KI1" s="186"/>
      <c r="KJ1" s="186"/>
      <c r="KK1" s="186"/>
      <c r="KL1" s="186"/>
      <c r="KM1" s="186"/>
      <c r="KN1" s="186"/>
      <c r="KO1" s="186"/>
      <c r="KP1" s="186"/>
      <c r="KQ1" s="186"/>
      <c r="KR1" s="186"/>
      <c r="KS1" s="186"/>
      <c r="KT1" s="186"/>
      <c r="KU1" s="186"/>
      <c r="KV1" s="186"/>
      <c r="KW1" s="186"/>
      <c r="KX1" s="186"/>
      <c r="KY1" s="186"/>
      <c r="KZ1" s="186"/>
      <c r="LA1" s="186"/>
      <c r="LB1" s="186"/>
      <c r="LC1" s="186"/>
      <c r="LD1" s="186"/>
      <c r="LE1" s="186"/>
      <c r="LF1" s="186"/>
      <c r="LG1" s="186"/>
      <c r="LH1" s="186"/>
      <c r="LI1" s="186"/>
      <c r="LJ1" s="186"/>
      <c r="LK1" s="186"/>
      <c r="LL1" s="186"/>
      <c r="LM1" s="186"/>
      <c r="LN1" s="186"/>
      <c r="LO1" s="186"/>
      <c r="LP1" s="186"/>
      <c r="LQ1" s="186"/>
      <c r="LR1" s="186"/>
      <c r="LS1" s="186"/>
      <c r="LT1" s="186"/>
      <c r="LU1" s="186"/>
      <c r="LV1" s="186"/>
      <c r="LW1" s="186"/>
      <c r="LX1" s="186"/>
      <c r="LY1" s="186"/>
      <c r="LZ1" s="186"/>
      <c r="MA1" s="186"/>
      <c r="MB1" s="186"/>
      <c r="MC1" s="186"/>
      <c r="MD1" s="186"/>
      <c r="ME1" s="186"/>
      <c r="MF1" s="186"/>
      <c r="MG1" s="186"/>
      <c r="MH1" s="186"/>
      <c r="MI1" s="186"/>
      <c r="MJ1" s="186"/>
      <c r="MK1" s="186"/>
      <c r="ML1" s="186"/>
      <c r="MM1" s="186"/>
      <c r="MN1" s="186"/>
      <c r="MO1" s="186"/>
      <c r="MP1" s="186"/>
      <c r="MQ1" s="186"/>
      <c r="MR1" s="186"/>
      <c r="MS1" s="186"/>
      <c r="MT1" s="186"/>
      <c r="MU1" s="186"/>
      <c r="MV1" s="186"/>
      <c r="MW1" s="186"/>
      <c r="MX1" s="186"/>
      <c r="MY1" s="186"/>
      <c r="MZ1" s="186"/>
      <c r="NA1" s="186"/>
      <c r="NB1" s="186"/>
      <c r="NC1" s="186"/>
      <c r="ND1" s="186"/>
      <c r="NE1" s="186"/>
      <c r="NF1" s="186"/>
      <c r="NG1" s="186"/>
      <c r="NH1" s="186"/>
      <c r="NI1" s="186"/>
      <c r="NJ1" s="186"/>
      <c r="NK1" s="186"/>
      <c r="NL1" s="186"/>
      <c r="NM1" s="186"/>
      <c r="NN1" s="186"/>
      <c r="NO1" s="186"/>
      <c r="NP1" s="186"/>
      <c r="NQ1" s="186"/>
      <c r="NR1" s="186"/>
      <c r="NS1" s="186"/>
      <c r="NT1" s="186"/>
      <c r="NU1" s="186"/>
      <c r="NV1" s="186"/>
      <c r="NW1" s="186"/>
      <c r="NX1" s="186"/>
      <c r="NY1" s="186"/>
      <c r="NZ1" s="186"/>
      <c r="OA1" s="186"/>
      <c r="OB1" s="186"/>
      <c r="OC1" s="186"/>
      <c r="OD1" s="186"/>
      <c r="OE1" s="186"/>
      <c r="OF1" s="186"/>
      <c r="OG1" s="186"/>
      <c r="OH1" s="186"/>
      <c r="OI1" s="186"/>
      <c r="OJ1" s="186"/>
      <c r="OK1" s="186"/>
      <c r="OL1" s="186"/>
      <c r="OM1" s="186"/>
      <c r="ON1" s="186"/>
      <c r="OO1" s="186"/>
      <c r="OP1" s="186"/>
      <c r="OQ1" s="186"/>
      <c r="OR1" s="186"/>
      <c r="OS1" s="186"/>
      <c r="OT1" s="186"/>
      <c r="OU1" s="186"/>
      <c r="OV1" s="186"/>
      <c r="OW1" s="186"/>
      <c r="OX1" s="186"/>
      <c r="OY1" s="186"/>
      <c r="OZ1" s="186"/>
      <c r="PA1" s="186"/>
      <c r="PB1" s="186"/>
      <c r="PC1" s="186"/>
      <c r="PD1" s="186"/>
      <c r="PE1" s="186"/>
      <c r="PF1" s="186"/>
      <c r="PG1" s="186"/>
      <c r="PH1" s="186"/>
      <c r="PI1" s="186"/>
      <c r="PJ1" s="186"/>
      <c r="PK1" s="186"/>
      <c r="PL1" s="186"/>
      <c r="PM1" s="186"/>
      <c r="PN1" s="186"/>
      <c r="PO1" s="186"/>
      <c r="PP1" s="186"/>
      <c r="PQ1" s="186"/>
      <c r="PR1" s="186"/>
      <c r="PS1" s="186"/>
      <c r="PT1" s="186"/>
      <c r="PU1" s="186"/>
      <c r="PV1" s="186"/>
      <c r="PW1" s="186"/>
      <c r="PX1" s="186"/>
      <c r="PY1" s="186"/>
      <c r="PZ1" s="186"/>
      <c r="QA1" s="186"/>
      <c r="QB1" s="186"/>
      <c r="QC1" s="186"/>
      <c r="QD1" s="186"/>
      <c r="QE1" s="186"/>
      <c r="QF1" s="186"/>
      <c r="QG1" s="186"/>
      <c r="QH1" s="186"/>
      <c r="QI1" s="186"/>
      <c r="QJ1" s="186"/>
      <c r="QK1" s="186"/>
      <c r="QL1" s="186"/>
      <c r="QM1" s="186"/>
      <c r="QN1" s="186"/>
      <c r="QO1" s="186"/>
      <c r="QP1" s="186"/>
      <c r="QQ1" s="186"/>
      <c r="QR1" s="186"/>
      <c r="QS1" s="186"/>
      <c r="QT1" s="186"/>
      <c r="QU1" s="186"/>
      <c r="QV1" s="186"/>
      <c r="QW1" s="186"/>
      <c r="QX1" s="186"/>
      <c r="QY1" s="186"/>
      <c r="QZ1" s="186"/>
      <c r="RA1" s="186"/>
      <c r="RB1" s="186"/>
      <c r="RC1" s="186"/>
      <c r="RD1" s="186"/>
      <c r="RE1" s="186"/>
      <c r="RF1" s="186"/>
      <c r="RG1" s="186"/>
      <c r="RH1" s="186"/>
      <c r="RI1" s="186"/>
      <c r="RJ1" s="186"/>
      <c r="RK1" s="186"/>
      <c r="RL1" s="186"/>
      <c r="RM1" s="186"/>
      <c r="RN1" s="186"/>
      <c r="RO1" s="186"/>
      <c r="RP1" s="186"/>
      <c r="RQ1" s="186"/>
      <c r="RR1" s="186"/>
      <c r="RS1" s="186"/>
      <c r="RT1" s="186"/>
      <c r="RU1" s="186"/>
      <c r="RV1" s="186"/>
      <c r="RW1" s="186"/>
      <c r="RX1" s="186"/>
      <c r="RY1" s="186"/>
      <c r="RZ1" s="186"/>
      <c r="SA1" s="186"/>
      <c r="SB1" s="186"/>
      <c r="SC1" s="186"/>
      <c r="SD1" s="186"/>
      <c r="SE1" s="186"/>
      <c r="SF1" s="186"/>
      <c r="SG1" s="186"/>
      <c r="SH1" s="186"/>
      <c r="SI1" s="186"/>
      <c r="SJ1" s="186"/>
      <c r="SK1" s="186"/>
      <c r="SL1" s="186"/>
      <c r="SM1" s="186"/>
      <c r="SN1" s="186"/>
      <c r="SO1" s="186"/>
      <c r="SP1" s="186"/>
      <c r="SQ1" s="186"/>
      <c r="SR1" s="186"/>
      <c r="SS1" s="186"/>
      <c r="ST1" s="186"/>
      <c r="SU1" s="186"/>
      <c r="SV1" s="186"/>
      <c r="SW1" s="186"/>
      <c r="SX1" s="186"/>
      <c r="SY1" s="186"/>
      <c r="SZ1" s="186"/>
      <c r="TA1" s="186"/>
      <c r="TB1" s="186"/>
      <c r="TC1" s="186"/>
      <c r="TD1" s="186"/>
      <c r="TE1" s="186"/>
      <c r="TF1" s="186"/>
      <c r="TG1" s="186"/>
      <c r="TH1" s="186"/>
      <c r="TI1" s="186"/>
      <c r="TJ1" s="186"/>
      <c r="TK1" s="186"/>
      <c r="TL1" s="186"/>
      <c r="TM1" s="186"/>
      <c r="TN1" s="186"/>
      <c r="TO1" s="186"/>
      <c r="TP1" s="186"/>
      <c r="TQ1" s="186"/>
      <c r="TR1" s="186"/>
      <c r="TS1" s="186"/>
      <c r="TT1" s="186"/>
      <c r="TU1" s="186"/>
      <c r="TV1" s="186"/>
      <c r="TW1" s="186"/>
      <c r="TX1" s="186"/>
      <c r="TY1" s="186"/>
      <c r="TZ1" s="186"/>
      <c r="UA1" s="186"/>
      <c r="UB1" s="186"/>
      <c r="UC1" s="186"/>
      <c r="UD1" s="186"/>
      <c r="UE1" s="186"/>
      <c r="UF1" s="186"/>
      <c r="UG1" s="186"/>
      <c r="UH1" s="186"/>
      <c r="UI1" s="186"/>
      <c r="UJ1" s="186"/>
      <c r="UK1" s="186"/>
      <c r="UL1" s="186"/>
      <c r="UM1" s="186"/>
      <c r="UN1" s="186"/>
      <c r="UO1" s="186"/>
      <c r="UP1" s="186"/>
      <c r="UQ1" s="186"/>
      <c r="UR1" s="186"/>
      <c r="US1" s="186"/>
      <c r="UT1" s="186"/>
      <c r="UU1" s="186"/>
      <c r="UV1" s="186"/>
      <c r="UW1" s="186"/>
      <c r="UX1" s="186"/>
      <c r="UY1" s="186"/>
      <c r="UZ1" s="186"/>
      <c r="VA1" s="186"/>
      <c r="VB1" s="186"/>
      <c r="VC1" s="186"/>
      <c r="VD1" s="186"/>
      <c r="VE1" s="186"/>
      <c r="VF1" s="186"/>
      <c r="VG1" s="186"/>
      <c r="VH1" s="186"/>
      <c r="VI1" s="186"/>
      <c r="VJ1" s="186"/>
      <c r="VK1" s="186"/>
      <c r="VL1" s="186"/>
      <c r="VM1" s="186"/>
      <c r="VN1" s="186"/>
      <c r="VO1" s="186"/>
      <c r="VP1" s="186"/>
      <c r="VQ1" s="186"/>
      <c r="VR1" s="186"/>
      <c r="VS1" s="186"/>
      <c r="VT1" s="186"/>
      <c r="VU1" s="186"/>
      <c r="VV1" s="186"/>
      <c r="VW1" s="186"/>
      <c r="VX1" s="186"/>
      <c r="VY1" s="186"/>
      <c r="VZ1" s="186"/>
      <c r="WA1" s="186"/>
      <c r="WB1" s="186"/>
      <c r="WC1" s="186"/>
      <c r="WD1" s="186"/>
      <c r="WE1" s="186"/>
      <c r="WF1" s="186"/>
      <c r="WG1" s="186"/>
      <c r="WH1" s="186"/>
      <c r="WI1" s="186"/>
      <c r="WJ1" s="186"/>
      <c r="WK1" s="186"/>
      <c r="WL1" s="186"/>
      <c r="WM1" s="186"/>
      <c r="WN1" s="186"/>
      <c r="WO1" s="186"/>
      <c r="WP1" s="186"/>
      <c r="WQ1" s="186"/>
      <c r="WR1" s="186"/>
      <c r="WS1" s="186"/>
      <c r="WT1" s="186"/>
      <c r="WU1" s="186"/>
      <c r="WV1" s="186"/>
      <c r="WW1" s="186"/>
      <c r="WX1" s="186"/>
      <c r="WY1" s="186"/>
      <c r="WZ1" s="186"/>
      <c r="XA1" s="186"/>
      <c r="XB1" s="186"/>
      <c r="XC1" s="186"/>
      <c r="XD1" s="186"/>
      <c r="XE1" s="186"/>
      <c r="XF1" s="186"/>
      <c r="XG1" s="186"/>
      <c r="XH1" s="186"/>
      <c r="XI1" s="186"/>
      <c r="XJ1" s="186"/>
      <c r="XK1" s="186"/>
      <c r="XL1" s="186"/>
      <c r="XM1" s="186"/>
      <c r="XN1" s="186"/>
      <c r="XO1" s="186"/>
      <c r="XP1" s="186"/>
      <c r="XQ1" s="186"/>
      <c r="XR1" s="186"/>
      <c r="XS1" s="186"/>
      <c r="XT1" s="186"/>
      <c r="XU1" s="186"/>
      <c r="XV1" s="186"/>
      <c r="XW1" s="186"/>
      <c r="XX1" s="186"/>
      <c r="XY1" s="186"/>
      <c r="XZ1" s="186"/>
      <c r="YA1" s="186"/>
      <c r="YB1" s="186"/>
      <c r="YC1" s="186"/>
      <c r="YD1" s="186"/>
      <c r="YE1" s="186"/>
      <c r="YF1" s="186"/>
      <c r="YG1" s="186"/>
      <c r="YH1" s="186"/>
      <c r="YI1" s="186"/>
      <c r="YJ1" s="186"/>
      <c r="YK1" s="186"/>
      <c r="YL1" s="186"/>
      <c r="YM1" s="186"/>
      <c r="YN1" s="186"/>
      <c r="YO1" s="186"/>
      <c r="YP1" s="186"/>
      <c r="YQ1" s="186"/>
      <c r="YR1" s="186"/>
      <c r="YS1" s="186"/>
      <c r="YT1" s="186"/>
      <c r="YU1" s="186"/>
      <c r="YV1" s="186"/>
      <c r="YW1" s="186"/>
      <c r="YX1" s="186"/>
      <c r="YY1" s="186"/>
      <c r="YZ1" s="186"/>
      <c r="ZA1" s="186"/>
      <c r="ZB1" s="186"/>
      <c r="ZC1" s="186"/>
      <c r="ZD1" s="186"/>
      <c r="ZE1" s="186"/>
      <c r="ZF1" s="186"/>
      <c r="ZG1" s="186"/>
      <c r="ZH1" s="186"/>
      <c r="ZI1" s="186"/>
      <c r="ZJ1" s="186"/>
      <c r="ZK1" s="186"/>
      <c r="ZL1" s="186"/>
      <c r="ZM1" s="186"/>
      <c r="ZN1" s="186"/>
      <c r="ZO1" s="186"/>
      <c r="ZP1" s="186"/>
      <c r="ZQ1" s="186"/>
      <c r="ZR1" s="186"/>
      <c r="ZS1" s="186"/>
      <c r="ZT1" s="186"/>
      <c r="ZU1" s="186"/>
      <c r="ZV1" s="186"/>
      <c r="ZW1" s="186"/>
      <c r="ZX1" s="186"/>
      <c r="ZY1" s="186"/>
      <c r="ZZ1" s="186"/>
      <c r="AAA1" s="186"/>
      <c r="AAB1" s="186"/>
      <c r="AAC1" s="186"/>
      <c r="AAD1" s="186"/>
      <c r="AAE1" s="186"/>
      <c r="AAF1" s="186"/>
      <c r="AAG1" s="186"/>
      <c r="AAH1" s="186"/>
      <c r="AAI1" s="186"/>
      <c r="AAJ1" s="186"/>
      <c r="AAK1" s="186"/>
      <c r="AAL1" s="186"/>
      <c r="AAM1" s="186"/>
      <c r="AAN1" s="186"/>
      <c r="AAO1" s="186"/>
      <c r="AAP1" s="186"/>
      <c r="AAQ1" s="186"/>
      <c r="AAR1" s="186"/>
      <c r="AAS1" s="186"/>
      <c r="AAT1" s="186"/>
      <c r="AAU1" s="186"/>
      <c r="AAV1" s="186"/>
      <c r="AAW1" s="186"/>
      <c r="AAX1" s="186"/>
      <c r="AAY1" s="186"/>
      <c r="AAZ1" s="186"/>
      <c r="ABA1" s="186"/>
      <c r="ABB1" s="186"/>
      <c r="ABC1" s="186"/>
      <c r="ABD1" s="186"/>
      <c r="ABE1" s="186"/>
      <c r="ABF1" s="186"/>
      <c r="ABG1" s="186"/>
      <c r="ABH1" s="186"/>
      <c r="ABI1" s="186"/>
      <c r="ABJ1" s="186"/>
      <c r="ABK1" s="186"/>
      <c r="ABL1" s="186"/>
      <c r="ABM1" s="186"/>
      <c r="ABN1" s="186"/>
      <c r="ABO1" s="186"/>
      <c r="ABP1" s="186"/>
      <c r="ABQ1" s="186"/>
      <c r="ABR1" s="186"/>
      <c r="ABS1" s="186"/>
      <c r="ABT1" s="186"/>
      <c r="ABU1" s="186"/>
      <c r="ABV1" s="186"/>
      <c r="ABW1" s="186"/>
      <c r="ABX1" s="186"/>
      <c r="ABY1" s="186"/>
      <c r="ABZ1" s="186"/>
      <c r="ACA1" s="186"/>
      <c r="ACB1" s="186"/>
      <c r="ACC1" s="186"/>
      <c r="ACD1" s="186"/>
      <c r="ACE1" s="186"/>
      <c r="ACF1" s="186"/>
      <c r="ACG1" s="186"/>
      <c r="ACH1" s="186"/>
      <c r="ACI1" s="186"/>
      <c r="ACJ1" s="186"/>
      <c r="ACK1" s="186"/>
      <c r="ACL1" s="186"/>
      <c r="ACM1" s="186"/>
      <c r="ACN1" s="186"/>
      <c r="ACO1" s="186"/>
      <c r="ACP1" s="186"/>
      <c r="ACQ1" s="186"/>
      <c r="ACR1" s="186"/>
      <c r="ACS1" s="186"/>
      <c r="ACT1" s="186"/>
      <c r="ACU1" s="186"/>
      <c r="ACV1" s="186"/>
      <c r="ACW1" s="186"/>
      <c r="ACX1" s="186"/>
      <c r="ACY1" s="186"/>
      <c r="ACZ1" s="186"/>
      <c r="ADA1" s="186"/>
      <c r="ADB1" s="186"/>
      <c r="ADC1" s="186"/>
      <c r="ADD1" s="186"/>
      <c r="ADE1" s="186"/>
      <c r="ADF1" s="186"/>
      <c r="ADG1" s="186"/>
      <c r="ADH1" s="186"/>
      <c r="ADI1" s="186"/>
      <c r="ADJ1" s="186"/>
      <c r="ADK1" s="186"/>
      <c r="ADL1" s="186"/>
      <c r="ADM1" s="186"/>
      <c r="ADN1" s="186"/>
      <c r="ADO1" s="186"/>
      <c r="ADP1" s="186"/>
      <c r="ADQ1" s="186"/>
      <c r="ADR1" s="186"/>
      <c r="ADS1" s="186"/>
      <c r="ADT1" s="186"/>
      <c r="ADU1" s="186"/>
      <c r="ADV1" s="186"/>
      <c r="ADW1" s="186"/>
      <c r="ADX1" s="186"/>
      <c r="ADY1" s="186"/>
      <c r="ADZ1" s="186"/>
      <c r="AEA1" s="186"/>
      <c r="AEB1" s="186"/>
      <c r="AEC1" s="186"/>
      <c r="AED1" s="186"/>
      <c r="AEE1" s="186"/>
      <c r="AEF1" s="186"/>
      <c r="AEG1" s="186"/>
      <c r="AEH1" s="186"/>
      <c r="AEI1" s="186"/>
      <c r="AEJ1" s="186"/>
      <c r="AEK1" s="186"/>
      <c r="AEL1" s="186"/>
      <c r="AEM1" s="186"/>
      <c r="AEN1" s="186"/>
      <c r="AEO1" s="186"/>
      <c r="AEP1" s="186"/>
      <c r="AEQ1" s="186"/>
      <c r="AER1" s="186"/>
      <c r="AES1" s="186"/>
      <c r="AET1" s="186"/>
      <c r="AEU1" s="186"/>
      <c r="AEV1" s="186"/>
      <c r="AEW1" s="186"/>
      <c r="AEX1" s="186"/>
      <c r="AEY1" s="186"/>
      <c r="AEZ1" s="186"/>
      <c r="AFA1" s="186"/>
      <c r="AFB1" s="186"/>
      <c r="AFC1" s="186"/>
      <c r="AFD1" s="186"/>
      <c r="AFE1" s="186"/>
      <c r="AFF1" s="186"/>
      <c r="AFG1" s="186"/>
      <c r="AFH1" s="186"/>
      <c r="AFI1" s="186"/>
      <c r="AFJ1" s="186"/>
      <c r="AFK1" s="186"/>
      <c r="AFL1" s="186"/>
      <c r="AFM1" s="186"/>
      <c r="AFN1" s="186"/>
      <c r="AFO1" s="186"/>
      <c r="AFP1" s="186"/>
      <c r="AFQ1" s="186"/>
      <c r="AFR1" s="186"/>
      <c r="AFS1" s="186"/>
      <c r="AFT1" s="186"/>
      <c r="AFU1" s="186"/>
      <c r="AFV1" s="186"/>
      <c r="AFW1" s="186"/>
      <c r="AFX1" s="186"/>
      <c r="AFY1" s="186"/>
      <c r="AFZ1" s="186"/>
      <c r="AGA1" s="186"/>
      <c r="AGB1" s="186"/>
      <c r="AGC1" s="186"/>
      <c r="AGD1" s="186"/>
      <c r="AGE1" s="186"/>
      <c r="AGF1" s="186"/>
      <c r="AGG1" s="186"/>
      <c r="AGH1" s="186"/>
      <c r="AGI1" s="186"/>
      <c r="AGJ1" s="186"/>
      <c r="AGK1" s="186"/>
      <c r="AGL1" s="186"/>
      <c r="AGM1" s="186"/>
      <c r="AGN1" s="186"/>
      <c r="AGO1" s="186"/>
      <c r="AGP1" s="186"/>
      <c r="AGQ1" s="186"/>
      <c r="AGR1" s="186"/>
      <c r="AGS1" s="186"/>
      <c r="AGT1" s="186"/>
      <c r="AGU1" s="186"/>
      <c r="AGV1" s="186"/>
      <c r="AGW1" s="186"/>
      <c r="AGX1" s="186"/>
      <c r="AGY1" s="186"/>
      <c r="AGZ1" s="186"/>
      <c r="AHA1" s="186"/>
      <c r="AHB1" s="186"/>
      <c r="AHC1" s="186"/>
      <c r="AHD1" s="186"/>
      <c r="AHE1" s="186"/>
      <c r="AHF1" s="186"/>
      <c r="AHG1" s="186"/>
      <c r="AHH1" s="186"/>
      <c r="AHI1" s="186"/>
      <c r="AHJ1" s="186"/>
      <c r="AHK1" s="186"/>
      <c r="AHL1" s="186"/>
      <c r="AHM1" s="186"/>
      <c r="AHN1" s="186"/>
      <c r="AHO1" s="186"/>
      <c r="AHP1" s="186"/>
      <c r="AHQ1" s="186"/>
      <c r="AHR1" s="186"/>
      <c r="AHS1" s="186"/>
      <c r="AHT1" s="186"/>
      <c r="AHU1" s="186"/>
      <c r="AHV1" s="186"/>
      <c r="AHW1" s="186"/>
      <c r="AHX1" s="186"/>
      <c r="AHY1" s="186"/>
      <c r="AHZ1" s="186"/>
      <c r="AIA1" s="186"/>
      <c r="AIB1" s="186"/>
      <c r="AIC1" s="186"/>
      <c r="AID1" s="186"/>
      <c r="AIE1" s="186"/>
      <c r="AIF1" s="186"/>
      <c r="AIG1" s="186"/>
      <c r="AIH1" s="186"/>
      <c r="AII1" s="186"/>
      <c r="AIJ1" s="186"/>
      <c r="AIK1" s="186"/>
      <c r="AIL1" s="186"/>
      <c r="AIM1" s="186"/>
      <c r="AIN1" s="186"/>
      <c r="AIO1" s="186"/>
      <c r="AIP1" s="186"/>
      <c r="AIQ1" s="186"/>
      <c r="AIR1" s="186"/>
      <c r="AIS1" s="186"/>
      <c r="AIT1" s="186"/>
      <c r="AIU1" s="186"/>
      <c r="AIV1" s="186"/>
      <c r="AIW1" s="186"/>
      <c r="AIX1" s="186"/>
      <c r="AIY1" s="186"/>
      <c r="AIZ1" s="186"/>
      <c r="AJA1" s="186"/>
      <c r="AJB1" s="186"/>
      <c r="AJC1" s="186"/>
      <c r="AJD1" s="186"/>
      <c r="AJE1" s="186"/>
      <c r="AJF1" s="186"/>
      <c r="AJG1" s="186"/>
      <c r="AJH1" s="186"/>
      <c r="AJI1" s="186"/>
      <c r="AJJ1" s="186"/>
      <c r="AJK1" s="186"/>
      <c r="AJL1" s="186"/>
      <c r="AJM1" s="186"/>
      <c r="AJN1" s="186"/>
      <c r="AJO1" s="186"/>
      <c r="AJP1" s="186"/>
      <c r="AJQ1" s="186"/>
      <c r="AJR1" s="186"/>
      <c r="AJS1" s="186"/>
      <c r="AJT1" s="186"/>
      <c r="AJU1" s="186"/>
      <c r="AJV1" s="186"/>
      <c r="AJW1" s="186"/>
      <c r="AJX1" s="186"/>
      <c r="AJY1" s="186"/>
      <c r="AJZ1" s="186"/>
      <c r="AKA1" s="186"/>
      <c r="AKB1" s="186"/>
      <c r="AKC1" s="186"/>
      <c r="AKD1" s="186"/>
      <c r="AKE1" s="186"/>
      <c r="AKF1" s="186"/>
      <c r="AKG1" s="186"/>
      <c r="AKH1" s="186"/>
      <c r="AKI1" s="186"/>
      <c r="AKJ1" s="186"/>
      <c r="AKK1" s="186"/>
      <c r="AKL1" s="186"/>
      <c r="AKM1" s="186"/>
      <c r="AKN1" s="186"/>
      <c r="AKO1" s="186"/>
      <c r="AKP1" s="186"/>
      <c r="AKQ1" s="186"/>
      <c r="AKR1" s="186"/>
      <c r="AKS1" s="186"/>
      <c r="AKT1" s="186"/>
      <c r="AKU1" s="186"/>
      <c r="AKV1" s="186"/>
      <c r="AKW1" s="186"/>
      <c r="AKX1" s="186"/>
      <c r="AKY1" s="186"/>
      <c r="AKZ1" s="186"/>
      <c r="ALA1" s="186"/>
      <c r="ALB1" s="186"/>
      <c r="ALC1" s="186"/>
      <c r="ALD1" s="186"/>
      <c r="ALE1" s="186"/>
      <c r="ALF1" s="186"/>
      <c r="ALG1" s="186"/>
      <c r="ALH1" s="186"/>
      <c r="ALI1" s="186"/>
      <c r="ALJ1" s="186"/>
      <c r="ALK1" s="186"/>
      <c r="ALL1" s="186"/>
      <c r="ALM1" s="186"/>
      <c r="ALN1" s="186"/>
      <c r="ALO1" s="186"/>
      <c r="ALP1" s="186"/>
      <c r="ALQ1" s="186"/>
      <c r="ALR1" s="186"/>
      <c r="ALS1" s="186"/>
      <c r="ALT1" s="186"/>
      <c r="ALU1" s="186"/>
      <c r="ALV1" s="186"/>
      <c r="ALW1" s="186"/>
      <c r="ALX1" s="186"/>
      <c r="ALY1" s="186"/>
      <c r="ALZ1" s="186"/>
      <c r="AMA1" s="186"/>
      <c r="AMB1" s="186"/>
      <c r="AMC1" s="186"/>
      <c r="AMD1" s="186"/>
      <c r="AME1" s="186"/>
    </row>
    <row r="2" spans="1:1019" ht="18" x14ac:dyDescent="0.25">
      <c r="A2" s="329" t="s">
        <v>187</v>
      </c>
    </row>
    <row r="3" spans="1:1019" ht="18" x14ac:dyDescent="0.25">
      <c r="A3" s="329" t="s">
        <v>188</v>
      </c>
    </row>
    <row r="6" spans="1:1019" ht="28.5" customHeight="1" x14ac:dyDescent="0.25">
      <c r="B6" s="50"/>
      <c r="C6" s="50"/>
      <c r="D6" s="50"/>
      <c r="E6" s="50" t="s">
        <v>189</v>
      </c>
      <c r="F6" s="50" t="s">
        <v>190</v>
      </c>
      <c r="G6" s="50" t="s">
        <v>191</v>
      </c>
      <c r="H6" s="50"/>
      <c r="I6" s="50"/>
      <c r="J6" s="50"/>
      <c r="K6" s="50"/>
      <c r="L6" s="50"/>
      <c r="M6" s="50"/>
    </row>
    <row r="7" spans="1:1019" ht="47.25" x14ac:dyDescent="0.25">
      <c r="A7" s="51"/>
      <c r="B7" s="38" t="s">
        <v>9</v>
      </c>
      <c r="C7" s="38" t="s">
        <v>192</v>
      </c>
      <c r="D7" s="38" t="s">
        <v>83</v>
      </c>
      <c r="E7" s="38" t="s">
        <v>27</v>
      </c>
      <c r="F7" s="38" t="s">
        <v>38</v>
      </c>
      <c r="G7" s="38" t="s">
        <v>73</v>
      </c>
      <c r="H7" s="38" t="s">
        <v>196</v>
      </c>
      <c r="I7" s="38" t="s">
        <v>197</v>
      </c>
      <c r="J7" s="38" t="s">
        <v>198</v>
      </c>
      <c r="K7" s="38" t="s">
        <v>199</v>
      </c>
      <c r="L7" s="38" t="s">
        <v>1613</v>
      </c>
      <c r="M7" s="38" t="s">
        <v>200</v>
      </c>
      <c r="N7" s="52"/>
    </row>
    <row r="8" spans="1:1019" x14ac:dyDescent="0.25">
      <c r="B8" s="31" t="s">
        <v>202</v>
      </c>
      <c r="C8" s="53" t="s">
        <v>19</v>
      </c>
      <c r="D8" s="48" t="s">
        <v>96</v>
      </c>
      <c r="E8" s="74" t="s">
        <v>204</v>
      </c>
      <c r="F8" s="74" t="s">
        <v>204</v>
      </c>
      <c r="G8" s="74" t="s">
        <v>204</v>
      </c>
      <c r="H8" s="35" t="s">
        <v>157</v>
      </c>
      <c r="I8" s="35"/>
      <c r="J8" s="35"/>
      <c r="K8" s="29"/>
      <c r="L8" s="48" t="s">
        <v>205</v>
      </c>
      <c r="M8" s="53" t="s">
        <v>206</v>
      </c>
    </row>
    <row r="9" spans="1:1019" ht="29.1" customHeight="1" x14ac:dyDescent="0.25">
      <c r="B9" s="31" t="s">
        <v>283</v>
      </c>
      <c r="C9" s="53" t="s">
        <v>19</v>
      </c>
      <c r="D9" s="48" t="s">
        <v>96</v>
      </c>
      <c r="E9" s="319"/>
      <c r="F9" s="74" t="s">
        <v>204</v>
      </c>
      <c r="G9" s="319"/>
      <c r="H9" s="35" t="s">
        <v>157</v>
      </c>
      <c r="I9" s="35"/>
      <c r="J9" s="35"/>
      <c r="K9" s="29"/>
      <c r="L9" s="48" t="s">
        <v>207</v>
      </c>
      <c r="M9" s="53" t="s">
        <v>206</v>
      </c>
      <c r="N9" s="54"/>
    </row>
    <row r="10" spans="1:1019" x14ac:dyDescent="0.25">
      <c r="B10" s="31" t="s">
        <v>203</v>
      </c>
      <c r="C10" s="53" t="s">
        <v>19</v>
      </c>
      <c r="D10" s="48" t="s">
        <v>96</v>
      </c>
      <c r="E10" s="319"/>
      <c r="F10" s="74" t="s">
        <v>204</v>
      </c>
      <c r="G10" s="74" t="s">
        <v>204</v>
      </c>
      <c r="H10" s="35" t="s">
        <v>157</v>
      </c>
      <c r="I10" s="35"/>
      <c r="J10" s="35"/>
      <c r="K10" s="29"/>
      <c r="L10" s="48" t="s">
        <v>208</v>
      </c>
      <c r="M10" s="53" t="s">
        <v>206</v>
      </c>
    </row>
    <row r="11" spans="1:1019" ht="57" x14ac:dyDescent="0.25">
      <c r="B11" s="31" t="s">
        <v>222</v>
      </c>
      <c r="C11" s="53" t="s">
        <v>19</v>
      </c>
      <c r="D11" s="48" t="s">
        <v>96</v>
      </c>
      <c r="E11" s="319"/>
      <c r="F11" s="74" t="s">
        <v>204</v>
      </c>
      <c r="G11" s="74" t="s">
        <v>204</v>
      </c>
      <c r="H11" s="35" t="s">
        <v>157</v>
      </c>
      <c r="I11" s="35"/>
      <c r="J11" s="35"/>
      <c r="K11" s="29"/>
      <c r="L11" s="48" t="s">
        <v>209</v>
      </c>
      <c r="M11" s="53" t="s">
        <v>206</v>
      </c>
    </row>
    <row r="12" spans="1:1019" ht="42.75" x14ac:dyDescent="0.25">
      <c r="B12" s="31" t="s">
        <v>213</v>
      </c>
      <c r="C12" s="53" t="s">
        <v>19</v>
      </c>
      <c r="D12" s="48" t="s">
        <v>96</v>
      </c>
      <c r="E12" s="319"/>
      <c r="F12" s="74" t="s">
        <v>204</v>
      </c>
      <c r="G12" s="319"/>
      <c r="H12" s="35" t="s">
        <v>157</v>
      </c>
      <c r="I12" s="35"/>
      <c r="J12" s="35"/>
      <c r="K12" s="29"/>
      <c r="L12" s="48" t="s">
        <v>210</v>
      </c>
      <c r="M12" s="53" t="s">
        <v>206</v>
      </c>
    </row>
    <row r="13" spans="1:1019" ht="28.5" x14ac:dyDescent="0.25">
      <c r="B13" s="31" t="s">
        <v>228</v>
      </c>
      <c r="C13" s="53" t="s">
        <v>19</v>
      </c>
      <c r="D13" s="48" t="s">
        <v>96</v>
      </c>
      <c r="E13" s="319"/>
      <c r="F13" s="319"/>
      <c r="G13" s="74" t="s">
        <v>204</v>
      </c>
      <c r="H13" s="35" t="s">
        <v>157</v>
      </c>
      <c r="I13" s="35"/>
      <c r="J13" s="35"/>
      <c r="K13" s="29"/>
      <c r="L13" s="48" t="s">
        <v>211</v>
      </c>
      <c r="M13" s="53" t="s">
        <v>206</v>
      </c>
    </row>
    <row r="14" spans="1:1019" ht="42.75" x14ac:dyDescent="0.25">
      <c r="B14" s="31" t="s">
        <v>336</v>
      </c>
      <c r="C14" s="53" t="s">
        <v>19</v>
      </c>
      <c r="D14" s="48" t="s">
        <v>214</v>
      </c>
      <c r="E14" s="319"/>
      <c r="F14" s="74" t="s">
        <v>204</v>
      </c>
      <c r="G14" s="319"/>
      <c r="H14" s="35" t="s">
        <v>157</v>
      </c>
      <c r="I14" s="35"/>
      <c r="J14" s="35"/>
      <c r="K14" s="29"/>
      <c r="L14" s="48" t="s">
        <v>210</v>
      </c>
      <c r="M14" s="53" t="s">
        <v>206</v>
      </c>
    </row>
    <row r="15" spans="1:1019" x14ac:dyDescent="0.25">
      <c r="B15" s="31" t="s">
        <v>298</v>
      </c>
      <c r="C15" s="53" t="s">
        <v>19</v>
      </c>
      <c r="D15" s="48" t="s">
        <v>215</v>
      </c>
      <c r="E15" s="319"/>
      <c r="F15" s="319"/>
      <c r="G15" s="74" t="s">
        <v>204</v>
      </c>
      <c r="H15" s="35" t="s">
        <v>157</v>
      </c>
      <c r="I15" s="35"/>
      <c r="J15" s="35"/>
      <c r="K15" s="29"/>
      <c r="L15" s="48" t="s">
        <v>216</v>
      </c>
      <c r="M15" s="53" t="s">
        <v>206</v>
      </c>
    </row>
    <row r="16" spans="1:1019" ht="40.700000000000003" customHeight="1" x14ac:dyDescent="0.25">
      <c r="B16" s="31" t="s">
        <v>253</v>
      </c>
      <c r="C16" s="53" t="s">
        <v>19</v>
      </c>
      <c r="D16" s="48" t="s">
        <v>219</v>
      </c>
      <c r="E16" s="74" t="s">
        <v>204</v>
      </c>
      <c r="F16" s="74" t="s">
        <v>204</v>
      </c>
      <c r="G16" s="74" t="s">
        <v>204</v>
      </c>
      <c r="H16" s="35" t="s">
        <v>157</v>
      </c>
      <c r="I16" s="35"/>
      <c r="J16" s="35"/>
      <c r="K16" s="29"/>
      <c r="L16" s="48" t="s">
        <v>220</v>
      </c>
      <c r="M16" s="53" t="s">
        <v>206</v>
      </c>
    </row>
    <row r="17" spans="1:14" ht="28.5" x14ac:dyDescent="0.25">
      <c r="B17" s="31" t="s">
        <v>256</v>
      </c>
      <c r="C17" s="53" t="s">
        <v>21</v>
      </c>
      <c r="D17" s="48" t="s">
        <v>173</v>
      </c>
      <c r="E17" s="319"/>
      <c r="F17" s="74" t="s">
        <v>204</v>
      </c>
      <c r="G17" s="74" t="s">
        <v>223</v>
      </c>
      <c r="H17" s="35" t="s">
        <v>157</v>
      </c>
      <c r="I17" s="35"/>
      <c r="J17" s="35"/>
      <c r="K17" s="29"/>
      <c r="L17" s="48" t="s">
        <v>224</v>
      </c>
      <c r="M17" s="53" t="s">
        <v>206</v>
      </c>
    </row>
    <row r="18" spans="1:14" s="49" customFormat="1" ht="19.7" customHeight="1" x14ac:dyDescent="0.2">
      <c r="A18" s="55"/>
      <c r="B18" s="31" t="s">
        <v>262</v>
      </c>
      <c r="C18" s="53" t="s">
        <v>21</v>
      </c>
      <c r="D18" s="48" t="s">
        <v>173</v>
      </c>
      <c r="E18" s="74" t="s">
        <v>204</v>
      </c>
      <c r="F18" s="74" t="s">
        <v>204</v>
      </c>
      <c r="G18" s="74" t="s">
        <v>204</v>
      </c>
      <c r="H18" s="35" t="s">
        <v>157</v>
      </c>
      <c r="I18" s="35"/>
      <c r="J18" s="35"/>
      <c r="K18" s="29"/>
      <c r="L18" s="48" t="s">
        <v>225</v>
      </c>
      <c r="M18" s="53" t="s">
        <v>206</v>
      </c>
      <c r="N18" s="31"/>
    </row>
    <row r="19" spans="1:14" s="49" customFormat="1" ht="24.75" customHeight="1" x14ac:dyDescent="0.2">
      <c r="A19" s="55"/>
      <c r="B19" s="31" t="s">
        <v>267</v>
      </c>
      <c r="C19" s="53" t="s">
        <v>21</v>
      </c>
      <c r="D19" s="48" t="s">
        <v>173</v>
      </c>
      <c r="E19" s="319"/>
      <c r="F19" s="319"/>
      <c r="G19" s="74" t="s">
        <v>204</v>
      </c>
      <c r="H19" s="35" t="s">
        <v>157</v>
      </c>
      <c r="I19" s="35"/>
      <c r="J19" s="35"/>
      <c r="K19" s="29"/>
      <c r="L19" s="48" t="s">
        <v>226</v>
      </c>
      <c r="M19" s="53" t="s">
        <v>206</v>
      </c>
      <c r="N19" s="31"/>
    </row>
    <row r="20" spans="1:14" s="49" customFormat="1" x14ac:dyDescent="0.2">
      <c r="A20" s="55"/>
      <c r="B20" s="31" t="s">
        <v>271</v>
      </c>
      <c r="C20" s="53" t="s">
        <v>21</v>
      </c>
      <c r="D20" s="48" t="s">
        <v>179</v>
      </c>
      <c r="E20" s="319"/>
      <c r="F20" s="74" t="s">
        <v>204</v>
      </c>
      <c r="G20" s="74" t="s">
        <v>204</v>
      </c>
      <c r="H20" s="35" t="s">
        <v>157</v>
      </c>
      <c r="I20" s="35"/>
      <c r="J20" s="35"/>
      <c r="K20" s="29"/>
      <c r="L20" s="48" t="s">
        <v>229</v>
      </c>
      <c r="M20" s="53" t="s">
        <v>206</v>
      </c>
      <c r="N20" s="31"/>
    </row>
    <row r="21" spans="1:14" s="49" customFormat="1" ht="28.5" x14ac:dyDescent="0.2">
      <c r="A21" s="55"/>
      <c r="B21" s="31" t="s">
        <v>276</v>
      </c>
      <c r="C21" s="53" t="s">
        <v>21</v>
      </c>
      <c r="D21" s="48" t="s">
        <v>179</v>
      </c>
      <c r="E21" s="319"/>
      <c r="F21" s="74" t="s">
        <v>204</v>
      </c>
      <c r="G21" s="74" t="s">
        <v>204</v>
      </c>
      <c r="H21" s="35" t="s">
        <v>157</v>
      </c>
      <c r="I21" s="35"/>
      <c r="J21" s="35"/>
      <c r="K21" s="29"/>
      <c r="L21" s="48" t="s">
        <v>224</v>
      </c>
      <c r="M21" s="53" t="s">
        <v>206</v>
      </c>
      <c r="N21" s="31"/>
    </row>
    <row r="22" spans="1:14" s="49" customFormat="1" x14ac:dyDescent="0.2">
      <c r="A22" s="55"/>
      <c r="B22" s="31" t="s">
        <v>987</v>
      </c>
      <c r="C22" s="53" t="s">
        <v>21</v>
      </c>
      <c r="D22" s="48" t="s">
        <v>179</v>
      </c>
      <c r="E22" s="319"/>
      <c r="F22" s="74" t="s">
        <v>204</v>
      </c>
      <c r="G22" s="74" t="s">
        <v>204</v>
      </c>
      <c r="H22" s="35" t="s">
        <v>157</v>
      </c>
      <c r="I22" s="35"/>
      <c r="J22" s="35"/>
      <c r="K22" s="29"/>
      <c r="L22" s="48" t="s">
        <v>230</v>
      </c>
      <c r="M22" s="53" t="s">
        <v>206</v>
      </c>
      <c r="N22" s="31"/>
    </row>
    <row r="23" spans="1:14" s="49" customFormat="1" ht="28.5" x14ac:dyDescent="0.2">
      <c r="A23" s="55"/>
      <c r="B23" s="31" t="s">
        <v>237</v>
      </c>
      <c r="C23" s="53" t="s">
        <v>21</v>
      </c>
      <c r="D23" s="48" t="s">
        <v>179</v>
      </c>
      <c r="E23" s="319"/>
      <c r="F23" s="74" t="s">
        <v>204</v>
      </c>
      <c r="G23" s="319"/>
      <c r="H23" s="35" t="s">
        <v>157</v>
      </c>
      <c r="I23" s="35"/>
      <c r="J23" s="35"/>
      <c r="K23" s="29"/>
      <c r="L23" s="48" t="s">
        <v>231</v>
      </c>
      <c r="M23" s="53" t="s">
        <v>206</v>
      </c>
      <c r="N23" s="31"/>
    </row>
    <row r="24" spans="1:14" s="49" customFormat="1" ht="28.5" x14ac:dyDescent="0.2">
      <c r="A24" s="55"/>
      <c r="B24" s="31" t="s">
        <v>218</v>
      </c>
      <c r="C24" s="53" t="s">
        <v>21</v>
      </c>
      <c r="D24" s="48" t="s">
        <v>179</v>
      </c>
      <c r="E24" s="319"/>
      <c r="F24" s="319"/>
      <c r="G24" s="74" t="s">
        <v>204</v>
      </c>
      <c r="H24" s="35" t="s">
        <v>157</v>
      </c>
      <c r="I24" s="35"/>
      <c r="J24" s="35"/>
      <c r="K24" s="29"/>
      <c r="L24" s="48" t="s">
        <v>232</v>
      </c>
      <c r="M24" s="53" t="s">
        <v>206</v>
      </c>
      <c r="N24" s="31"/>
    </row>
    <row r="25" spans="1:14" s="49" customFormat="1" ht="57" x14ac:dyDescent="0.2">
      <c r="A25" s="55"/>
      <c r="B25" s="31" t="s">
        <v>319</v>
      </c>
      <c r="C25" s="53" t="s">
        <v>21</v>
      </c>
      <c r="D25" s="48" t="s">
        <v>179</v>
      </c>
      <c r="E25" s="319"/>
      <c r="F25" s="319"/>
      <c r="G25" s="74" t="s">
        <v>204</v>
      </c>
      <c r="H25" s="35" t="s">
        <v>157</v>
      </c>
      <c r="I25" s="35"/>
      <c r="J25" s="35"/>
      <c r="K25" s="29"/>
      <c r="L25" s="48" t="s">
        <v>233</v>
      </c>
      <c r="M25" s="53" t="s">
        <v>206</v>
      </c>
      <c r="N25" s="31"/>
    </row>
    <row r="26" spans="1:14" s="49" customFormat="1" ht="57" x14ac:dyDescent="0.2">
      <c r="A26" s="55"/>
      <c r="B26" s="31" t="s">
        <v>241</v>
      </c>
      <c r="C26" s="53" t="s">
        <v>21</v>
      </c>
      <c r="D26" s="48" t="s">
        <v>179</v>
      </c>
      <c r="E26" s="319"/>
      <c r="F26" s="319"/>
      <c r="G26" s="74" t="s">
        <v>204</v>
      </c>
      <c r="H26" s="35" t="s">
        <v>157</v>
      </c>
      <c r="I26" s="35"/>
      <c r="J26" s="35"/>
      <c r="K26" s="29"/>
      <c r="L26" s="48" t="s">
        <v>234</v>
      </c>
      <c r="M26" s="53" t="s">
        <v>206</v>
      </c>
      <c r="N26" s="31"/>
    </row>
    <row r="27" spans="1:14" s="49" customFormat="1" ht="48.75" customHeight="1" x14ac:dyDescent="0.2">
      <c r="A27" s="55"/>
      <c r="B27" s="31" t="s">
        <v>328</v>
      </c>
      <c r="C27" s="53" t="s">
        <v>21</v>
      </c>
      <c r="D27" s="48" t="s">
        <v>179</v>
      </c>
      <c r="E27" s="319"/>
      <c r="F27" s="74" t="s">
        <v>204</v>
      </c>
      <c r="G27" s="74" t="s">
        <v>204</v>
      </c>
      <c r="H27" s="35" t="s">
        <v>157</v>
      </c>
      <c r="I27" s="35"/>
      <c r="J27" s="35"/>
      <c r="K27" s="29"/>
      <c r="L27" s="48" t="s">
        <v>235</v>
      </c>
      <c r="M27" s="53" t="s">
        <v>206</v>
      </c>
      <c r="N27" s="31"/>
    </row>
    <row r="28" spans="1:14" s="49" customFormat="1" ht="57" x14ac:dyDescent="0.2">
      <c r="A28" s="55"/>
      <c r="B28" s="31" t="s">
        <v>1131</v>
      </c>
      <c r="C28" s="53" t="s">
        <v>21</v>
      </c>
      <c r="D28" s="48" t="s">
        <v>238</v>
      </c>
      <c r="E28" s="319"/>
      <c r="F28" s="319"/>
      <c r="G28" s="74" t="s">
        <v>204</v>
      </c>
      <c r="H28" s="35" t="s">
        <v>157</v>
      </c>
      <c r="I28" s="35"/>
      <c r="J28" s="35"/>
      <c r="K28" s="29"/>
      <c r="L28" s="48" t="s">
        <v>234</v>
      </c>
      <c r="M28" s="53" t="s">
        <v>206</v>
      </c>
      <c r="N28" s="31"/>
    </row>
    <row r="29" spans="1:14" s="49" customFormat="1" ht="42.75" x14ac:dyDescent="0.2">
      <c r="A29" s="55"/>
      <c r="B29" s="31" t="s">
        <v>246</v>
      </c>
      <c r="C29" s="53" t="s">
        <v>21</v>
      </c>
      <c r="D29" s="48" t="s">
        <v>238</v>
      </c>
      <c r="E29" s="319"/>
      <c r="F29" s="319"/>
      <c r="G29" s="74" t="s">
        <v>204</v>
      </c>
      <c r="H29" s="35" t="s">
        <v>157</v>
      </c>
      <c r="I29" s="35"/>
      <c r="J29" s="35"/>
      <c r="K29" s="29"/>
      <c r="L29" s="48" t="s">
        <v>239</v>
      </c>
      <c r="M29" s="53" t="s">
        <v>206</v>
      </c>
      <c r="N29" s="31"/>
    </row>
    <row r="30" spans="1:14" s="49" customFormat="1" ht="28.5" x14ac:dyDescent="0.2">
      <c r="A30" s="55"/>
      <c r="B30" s="31" t="s">
        <v>250</v>
      </c>
      <c r="C30" s="53" t="s">
        <v>21</v>
      </c>
      <c r="D30" s="48" t="s">
        <v>242</v>
      </c>
      <c r="E30" s="319"/>
      <c r="F30" s="74" t="s">
        <v>204</v>
      </c>
      <c r="G30" s="319"/>
      <c r="H30" s="35" t="s">
        <v>157</v>
      </c>
      <c r="I30" s="35"/>
      <c r="J30" s="35"/>
      <c r="K30" s="29"/>
      <c r="L30" s="48" t="s">
        <v>231</v>
      </c>
      <c r="M30" s="53" t="s">
        <v>206</v>
      </c>
      <c r="N30" s="31"/>
    </row>
    <row r="31" spans="1:14" s="49" customFormat="1" ht="57" x14ac:dyDescent="0.2">
      <c r="A31" s="55"/>
      <c r="B31" s="31" t="s">
        <v>1132</v>
      </c>
      <c r="C31" s="53" t="s">
        <v>21</v>
      </c>
      <c r="D31" s="48" t="s">
        <v>242</v>
      </c>
      <c r="E31" s="319"/>
      <c r="F31" s="319"/>
      <c r="G31" s="74" t="s">
        <v>204</v>
      </c>
      <c r="H31" s="35" t="s">
        <v>157</v>
      </c>
      <c r="I31" s="35"/>
      <c r="J31" s="35"/>
      <c r="K31" s="29"/>
      <c r="L31" s="48" t="s">
        <v>233</v>
      </c>
      <c r="M31" s="53" t="s">
        <v>206</v>
      </c>
      <c r="N31" s="31"/>
    </row>
    <row r="32" spans="1:14" s="49" customFormat="1" ht="42.75" x14ac:dyDescent="0.2">
      <c r="A32" s="55"/>
      <c r="B32" s="31" t="s">
        <v>1133</v>
      </c>
      <c r="C32" s="53" t="s">
        <v>21</v>
      </c>
      <c r="D32" s="48" t="s">
        <v>242</v>
      </c>
      <c r="E32" s="319"/>
      <c r="F32" s="319"/>
      <c r="G32" s="74" t="s">
        <v>204</v>
      </c>
      <c r="H32" s="35" t="s">
        <v>157</v>
      </c>
      <c r="I32" s="35"/>
      <c r="J32" s="35"/>
      <c r="K32" s="29"/>
      <c r="L32" s="48" t="s">
        <v>239</v>
      </c>
      <c r="M32" s="53" t="s">
        <v>206</v>
      </c>
      <c r="N32" s="31"/>
    </row>
    <row r="33" spans="1:14" s="49" customFormat="1" x14ac:dyDescent="0.2">
      <c r="A33" s="55"/>
      <c r="B33" s="31" t="s">
        <v>1134</v>
      </c>
      <c r="C33" s="53" t="s">
        <v>21</v>
      </c>
      <c r="D33" s="48" t="s">
        <v>243</v>
      </c>
      <c r="E33" s="319"/>
      <c r="F33" s="74" t="s">
        <v>204</v>
      </c>
      <c r="G33" s="74" t="s">
        <v>204</v>
      </c>
      <c r="H33" s="35" t="s">
        <v>157</v>
      </c>
      <c r="I33" s="35"/>
      <c r="J33" s="35"/>
      <c r="K33" s="29"/>
      <c r="L33" s="48" t="s">
        <v>244</v>
      </c>
      <c r="M33" s="53" t="s">
        <v>206</v>
      </c>
      <c r="N33" s="31"/>
    </row>
    <row r="34" spans="1:14" s="49" customFormat="1" ht="28.5" x14ac:dyDescent="0.2">
      <c r="A34" s="55"/>
      <c r="B34" s="31" t="s">
        <v>1135</v>
      </c>
      <c r="C34" s="53" t="s">
        <v>21</v>
      </c>
      <c r="D34" s="48" t="s">
        <v>247</v>
      </c>
      <c r="E34" s="319"/>
      <c r="F34" s="74" t="s">
        <v>204</v>
      </c>
      <c r="G34" s="74" t="s">
        <v>204</v>
      </c>
      <c r="H34" s="35" t="s">
        <v>157</v>
      </c>
      <c r="I34" s="35"/>
      <c r="J34" s="35"/>
      <c r="K34" s="29"/>
      <c r="L34" s="48" t="s">
        <v>248</v>
      </c>
      <c r="M34" s="53" t="s">
        <v>206</v>
      </c>
      <c r="N34" s="31"/>
    </row>
    <row r="35" spans="1:14" s="49" customFormat="1" ht="42.75" x14ac:dyDescent="0.2">
      <c r="A35" s="55"/>
      <c r="B35" s="31" t="s">
        <v>1136</v>
      </c>
      <c r="C35" s="53" t="s">
        <v>21</v>
      </c>
      <c r="D35" s="48" t="s">
        <v>247</v>
      </c>
      <c r="E35" s="319"/>
      <c r="F35" s="319"/>
      <c r="G35" s="74" t="s">
        <v>204</v>
      </c>
      <c r="H35" s="35" t="s">
        <v>157</v>
      </c>
      <c r="I35" s="35"/>
      <c r="J35" s="35"/>
      <c r="K35" s="29"/>
      <c r="L35" s="48" t="s">
        <v>239</v>
      </c>
      <c r="M35" s="53" t="s">
        <v>206</v>
      </c>
      <c r="N35" s="31"/>
    </row>
    <row r="36" spans="1:14" s="49" customFormat="1" ht="42.75" x14ac:dyDescent="0.2">
      <c r="A36" s="55"/>
      <c r="B36" s="31" t="s">
        <v>1137</v>
      </c>
      <c r="C36" s="53" t="s">
        <v>21</v>
      </c>
      <c r="D36" s="56" t="s">
        <v>251</v>
      </c>
      <c r="E36" s="319"/>
      <c r="F36" s="74" t="s">
        <v>204</v>
      </c>
      <c r="G36" s="74" t="s">
        <v>204</v>
      </c>
      <c r="H36" s="35" t="s">
        <v>157</v>
      </c>
      <c r="I36" s="35"/>
      <c r="J36" s="35"/>
      <c r="K36" s="29"/>
      <c r="L36" s="48" t="s">
        <v>248</v>
      </c>
      <c r="M36" s="53" t="s">
        <v>206</v>
      </c>
      <c r="N36" s="31"/>
    </row>
    <row r="37" spans="1:14" s="49" customFormat="1" ht="42.75" x14ac:dyDescent="0.2">
      <c r="A37" s="55"/>
      <c r="B37" s="31" t="s">
        <v>1138</v>
      </c>
      <c r="C37" s="53" t="s">
        <v>21</v>
      </c>
      <c r="D37" s="56" t="s">
        <v>251</v>
      </c>
      <c r="E37" s="319"/>
      <c r="F37" s="74" t="s">
        <v>204</v>
      </c>
      <c r="G37" s="74" t="s">
        <v>204</v>
      </c>
      <c r="H37" s="35" t="s">
        <v>157</v>
      </c>
      <c r="I37" s="35"/>
      <c r="J37" s="35"/>
      <c r="K37" s="29"/>
      <c r="L37" s="48" t="s">
        <v>244</v>
      </c>
      <c r="M37" s="53" t="s">
        <v>206</v>
      </c>
      <c r="N37" s="31"/>
    </row>
    <row r="38" spans="1:14" s="49" customFormat="1" ht="28.5" x14ac:dyDescent="0.2">
      <c r="A38" s="55"/>
      <c r="B38" s="31" t="s">
        <v>1139</v>
      </c>
      <c r="C38" s="57" t="s">
        <v>25</v>
      </c>
      <c r="D38" s="56" t="s">
        <v>142</v>
      </c>
      <c r="E38" s="319"/>
      <c r="F38" s="74" t="s">
        <v>204</v>
      </c>
      <c r="G38" s="74" t="s">
        <v>204</v>
      </c>
      <c r="H38" s="35" t="s">
        <v>157</v>
      </c>
      <c r="I38" s="35"/>
      <c r="J38" s="35"/>
      <c r="K38" s="29"/>
      <c r="L38" s="48" t="s">
        <v>254</v>
      </c>
      <c r="M38" s="53" t="s">
        <v>206</v>
      </c>
      <c r="N38" s="31"/>
    </row>
    <row r="39" spans="1:14" s="49" customFormat="1" ht="42.75" x14ac:dyDescent="0.2">
      <c r="A39" s="55"/>
      <c r="B39" s="31" t="s">
        <v>1140</v>
      </c>
      <c r="C39" s="57" t="s">
        <v>25</v>
      </c>
      <c r="D39" s="56" t="s">
        <v>138</v>
      </c>
      <c r="E39" s="319"/>
      <c r="F39" s="74" t="s">
        <v>204</v>
      </c>
      <c r="G39" s="319"/>
      <c r="H39" s="35" t="s">
        <v>157</v>
      </c>
      <c r="I39" s="35"/>
      <c r="J39" s="35"/>
      <c r="K39" s="29"/>
      <c r="L39" s="323" t="s">
        <v>257</v>
      </c>
      <c r="M39" s="53" t="s">
        <v>206</v>
      </c>
      <c r="N39" s="31"/>
    </row>
    <row r="40" spans="1:14" s="49" customFormat="1" ht="42.75" x14ac:dyDescent="0.2">
      <c r="A40" s="55"/>
      <c r="B40" s="31" t="s">
        <v>1141</v>
      </c>
      <c r="C40" s="57" t="s">
        <v>25</v>
      </c>
      <c r="D40" s="56" t="s">
        <v>138</v>
      </c>
      <c r="E40" s="319"/>
      <c r="F40" s="74" t="s">
        <v>204</v>
      </c>
      <c r="G40" s="319"/>
      <c r="H40" s="35" t="s">
        <v>157</v>
      </c>
      <c r="I40" s="35"/>
      <c r="J40" s="35"/>
      <c r="K40" s="29"/>
      <c r="L40" s="323" t="s">
        <v>258</v>
      </c>
      <c r="M40" s="53" t="s">
        <v>206</v>
      </c>
      <c r="N40" s="31"/>
    </row>
    <row r="41" spans="1:14" s="49" customFormat="1" ht="42.75" x14ac:dyDescent="0.2">
      <c r="A41" s="55"/>
      <c r="B41" s="31" t="s">
        <v>1142</v>
      </c>
      <c r="C41" s="57" t="s">
        <v>25</v>
      </c>
      <c r="D41" s="56" t="s">
        <v>138</v>
      </c>
      <c r="E41" s="319"/>
      <c r="F41" s="319"/>
      <c r="G41" s="74" t="s">
        <v>204</v>
      </c>
      <c r="H41" s="35" t="s">
        <v>157</v>
      </c>
      <c r="I41" s="35"/>
      <c r="J41" s="35"/>
      <c r="K41" s="29"/>
      <c r="L41" s="323" t="s">
        <v>259</v>
      </c>
      <c r="M41" s="53" t="s">
        <v>206</v>
      </c>
      <c r="N41" s="31"/>
    </row>
    <row r="42" spans="1:14" s="49" customFormat="1" ht="42.75" x14ac:dyDescent="0.2">
      <c r="A42" s="55"/>
      <c r="B42" s="31" t="s">
        <v>1143</v>
      </c>
      <c r="C42" s="57" t="s">
        <v>25</v>
      </c>
      <c r="D42" s="56" t="s">
        <v>138</v>
      </c>
      <c r="E42" s="319"/>
      <c r="F42" s="74" t="s">
        <v>204</v>
      </c>
      <c r="G42" s="319"/>
      <c r="H42" s="35" t="s">
        <v>157</v>
      </c>
      <c r="I42" s="35"/>
      <c r="J42" s="35"/>
      <c r="K42" s="29"/>
      <c r="L42" s="323" t="s">
        <v>260</v>
      </c>
      <c r="M42" s="53" t="s">
        <v>206</v>
      </c>
      <c r="N42" s="31"/>
    </row>
    <row r="43" spans="1:14" s="49" customFormat="1" ht="28.5" x14ac:dyDescent="0.2">
      <c r="A43" s="55"/>
      <c r="B43" s="31" t="s">
        <v>1144</v>
      </c>
      <c r="C43" s="57" t="s">
        <v>25</v>
      </c>
      <c r="D43" s="56" t="s">
        <v>263</v>
      </c>
      <c r="E43" s="319"/>
      <c r="F43" s="74" t="s">
        <v>204</v>
      </c>
      <c r="G43" s="319"/>
      <c r="H43" s="35" t="s">
        <v>157</v>
      </c>
      <c r="I43" s="35"/>
      <c r="J43" s="35"/>
      <c r="K43" s="29"/>
      <c r="L43" s="323" t="s">
        <v>264</v>
      </c>
      <c r="M43" s="53" t="s">
        <v>206</v>
      </c>
      <c r="N43" s="31"/>
    </row>
    <row r="44" spans="1:14" s="49" customFormat="1" ht="28.5" x14ac:dyDescent="0.2">
      <c r="A44" s="55"/>
      <c r="B44" s="31" t="s">
        <v>1145</v>
      </c>
      <c r="C44" s="57" t="s">
        <v>25</v>
      </c>
      <c r="D44" s="56" t="s">
        <v>263</v>
      </c>
      <c r="E44" s="319"/>
      <c r="F44" s="74" t="s">
        <v>204</v>
      </c>
      <c r="G44" s="74" t="s">
        <v>204</v>
      </c>
      <c r="H44" s="35" t="s">
        <v>157</v>
      </c>
      <c r="I44" s="35"/>
      <c r="J44" s="35"/>
      <c r="K44" s="29"/>
      <c r="L44" s="323" t="s">
        <v>265</v>
      </c>
      <c r="M44" s="53" t="s">
        <v>206</v>
      </c>
      <c r="N44" s="31"/>
    </row>
    <row r="45" spans="1:14" s="49" customFormat="1" ht="28.5" x14ac:dyDescent="0.2">
      <c r="A45" s="55"/>
      <c r="B45" s="31" t="s">
        <v>1146</v>
      </c>
      <c r="C45" s="57" t="s">
        <v>25</v>
      </c>
      <c r="D45" s="56" t="s">
        <v>268</v>
      </c>
      <c r="E45" s="319"/>
      <c r="F45" s="74" t="s">
        <v>204</v>
      </c>
      <c r="G45" s="74" t="s">
        <v>204</v>
      </c>
      <c r="H45" s="35" t="s">
        <v>157</v>
      </c>
      <c r="I45" s="35"/>
      <c r="J45" s="35"/>
      <c r="K45" s="29"/>
      <c r="L45" s="323" t="s">
        <v>269</v>
      </c>
      <c r="M45" s="53" t="s">
        <v>206</v>
      </c>
      <c r="N45" s="31"/>
    </row>
    <row r="46" spans="1:14" s="49" customFormat="1" ht="28.5" x14ac:dyDescent="0.2">
      <c r="A46" s="55"/>
      <c r="B46" s="31" t="s">
        <v>1147</v>
      </c>
      <c r="C46" s="57" t="s">
        <v>25</v>
      </c>
      <c r="D46" s="56" t="s">
        <v>272</v>
      </c>
      <c r="E46" s="319"/>
      <c r="F46" s="74" t="s">
        <v>204</v>
      </c>
      <c r="G46" s="319"/>
      <c r="H46" s="35" t="s">
        <v>157</v>
      </c>
      <c r="I46" s="35"/>
      <c r="J46" s="35"/>
      <c r="K46" s="29"/>
      <c r="L46" s="323" t="s">
        <v>264</v>
      </c>
      <c r="M46" s="53" t="s">
        <v>206</v>
      </c>
      <c r="N46" s="31"/>
    </row>
    <row r="47" spans="1:14" s="49" customFormat="1" ht="42.75" x14ac:dyDescent="0.2">
      <c r="A47" s="55"/>
      <c r="B47" s="31" t="s">
        <v>1148</v>
      </c>
      <c r="C47" s="57" t="s">
        <v>25</v>
      </c>
      <c r="D47" s="56" t="s">
        <v>272</v>
      </c>
      <c r="E47" s="319"/>
      <c r="F47" s="319"/>
      <c r="G47" s="74" t="s">
        <v>204</v>
      </c>
      <c r="H47" s="35" t="s">
        <v>157</v>
      </c>
      <c r="I47" s="35"/>
      <c r="J47" s="35"/>
      <c r="K47" s="29"/>
      <c r="L47" s="323" t="s">
        <v>273</v>
      </c>
      <c r="M47" s="53" t="s">
        <v>206</v>
      </c>
      <c r="N47" s="31"/>
    </row>
    <row r="48" spans="1:14" s="49" customFormat="1" ht="64.5" customHeight="1" x14ac:dyDescent="0.2">
      <c r="A48" s="55"/>
      <c r="B48" s="31" t="s">
        <v>1149</v>
      </c>
      <c r="C48" s="57" t="s">
        <v>25</v>
      </c>
      <c r="D48" s="56" t="s">
        <v>272</v>
      </c>
      <c r="E48" s="319"/>
      <c r="F48" s="74" t="s">
        <v>204</v>
      </c>
      <c r="G48" s="319"/>
      <c r="H48" s="35" t="s">
        <v>157</v>
      </c>
      <c r="I48" s="35"/>
      <c r="J48" s="35"/>
      <c r="K48" s="29"/>
      <c r="L48" s="323" t="s">
        <v>274</v>
      </c>
      <c r="M48" s="53" t="s">
        <v>206</v>
      </c>
      <c r="N48" s="31"/>
    </row>
    <row r="49" spans="1:14" s="49" customFormat="1" ht="28.5" x14ac:dyDescent="0.2">
      <c r="A49" s="55"/>
      <c r="B49" s="31" t="s">
        <v>1150</v>
      </c>
      <c r="C49" s="57" t="s">
        <v>25</v>
      </c>
      <c r="D49" s="56" t="s">
        <v>272</v>
      </c>
      <c r="E49" s="319"/>
      <c r="F49" s="74" t="s">
        <v>204</v>
      </c>
      <c r="G49" s="74" t="s">
        <v>204</v>
      </c>
      <c r="H49" s="35" t="s">
        <v>157</v>
      </c>
      <c r="I49" s="35"/>
      <c r="J49" s="35"/>
      <c r="K49" s="29"/>
      <c r="L49" s="323" t="s">
        <v>269</v>
      </c>
      <c r="M49" s="53" t="s">
        <v>206</v>
      </c>
      <c r="N49" s="31"/>
    </row>
    <row r="50" spans="1:14" s="49" customFormat="1" ht="28.5" x14ac:dyDescent="0.2">
      <c r="A50" s="55"/>
      <c r="B50" s="31" t="s">
        <v>1151</v>
      </c>
      <c r="C50" s="57" t="s">
        <v>25</v>
      </c>
      <c r="D50" s="56" t="s">
        <v>277</v>
      </c>
      <c r="E50" s="319"/>
      <c r="F50" s="74" t="s">
        <v>204</v>
      </c>
      <c r="G50" s="319"/>
      <c r="H50" s="35" t="s">
        <v>157</v>
      </c>
      <c r="I50" s="35"/>
      <c r="J50" s="35"/>
      <c r="K50" s="29"/>
      <c r="L50" s="323" t="s">
        <v>258</v>
      </c>
      <c r="M50" s="53" t="s">
        <v>206</v>
      </c>
      <c r="N50" s="31"/>
    </row>
    <row r="51" spans="1:14" s="49" customFormat="1" ht="87.95" customHeight="1" x14ac:dyDescent="0.2">
      <c r="A51" s="55"/>
      <c r="B51" s="31" t="s">
        <v>1152</v>
      </c>
      <c r="C51" s="57" t="s">
        <v>25</v>
      </c>
      <c r="D51" s="56" t="s">
        <v>278</v>
      </c>
      <c r="E51" s="319"/>
      <c r="F51" s="74" t="s">
        <v>204</v>
      </c>
      <c r="G51" s="74" t="s">
        <v>204</v>
      </c>
      <c r="H51" s="35" t="s">
        <v>157</v>
      </c>
      <c r="I51" s="35"/>
      <c r="J51" s="35"/>
      <c r="K51" s="29"/>
      <c r="L51" s="323" t="s">
        <v>269</v>
      </c>
      <c r="M51" s="53" t="s">
        <v>206</v>
      </c>
      <c r="N51" s="31"/>
    </row>
    <row r="52" spans="1:14" s="49" customFormat="1" ht="90.95" customHeight="1" x14ac:dyDescent="0.2">
      <c r="A52" s="55"/>
      <c r="B52" s="31" t="s">
        <v>1153</v>
      </c>
      <c r="C52" s="57" t="s">
        <v>25</v>
      </c>
      <c r="D52" s="56" t="s">
        <v>219</v>
      </c>
      <c r="E52" s="319"/>
      <c r="F52" s="74" t="s">
        <v>204</v>
      </c>
      <c r="G52" s="319"/>
      <c r="H52" s="35" t="s">
        <v>157</v>
      </c>
      <c r="I52" s="35"/>
      <c r="J52" s="35"/>
      <c r="K52" s="29"/>
      <c r="L52" s="323" t="s">
        <v>279</v>
      </c>
      <c r="M52" s="53" t="s">
        <v>206</v>
      </c>
      <c r="N52" s="31"/>
    </row>
    <row r="53" spans="1:14" s="49" customFormat="1" ht="28.5" x14ac:dyDescent="0.2">
      <c r="A53" s="55"/>
      <c r="B53" s="31" t="s">
        <v>1154</v>
      </c>
      <c r="C53" s="57" t="s">
        <v>25</v>
      </c>
      <c r="D53" s="56" t="s">
        <v>280</v>
      </c>
      <c r="E53" s="319"/>
      <c r="F53" s="74" t="s">
        <v>204</v>
      </c>
      <c r="G53" s="319"/>
      <c r="H53" s="35" t="s">
        <v>157</v>
      </c>
      <c r="I53" s="35"/>
      <c r="J53" s="35"/>
      <c r="K53" s="29"/>
      <c r="L53" s="323" t="s">
        <v>281</v>
      </c>
      <c r="M53" s="53" t="s">
        <v>206</v>
      </c>
      <c r="N53" s="31"/>
    </row>
    <row r="54" spans="1:14" s="49" customFormat="1" ht="42.75" x14ac:dyDescent="0.2">
      <c r="A54" s="55"/>
      <c r="B54" s="31" t="s">
        <v>1155</v>
      </c>
      <c r="C54" s="57" t="s">
        <v>25</v>
      </c>
      <c r="D54" s="56" t="s">
        <v>251</v>
      </c>
      <c r="E54" s="319"/>
      <c r="F54" s="319"/>
      <c r="G54" s="74" t="s">
        <v>204</v>
      </c>
      <c r="H54" s="35" t="s">
        <v>157</v>
      </c>
      <c r="I54" s="35"/>
      <c r="J54" s="35"/>
      <c r="K54" s="29"/>
      <c r="L54" s="323" t="s">
        <v>273</v>
      </c>
      <c r="M54" s="53" t="s">
        <v>206</v>
      </c>
      <c r="N54" s="31"/>
    </row>
    <row r="55" spans="1:14" s="49" customFormat="1" ht="93.95" customHeight="1" x14ac:dyDescent="0.2">
      <c r="A55" s="55"/>
      <c r="B55" s="31" t="s">
        <v>1156</v>
      </c>
      <c r="C55" s="57" t="s">
        <v>25</v>
      </c>
      <c r="D55" s="56" t="s">
        <v>251</v>
      </c>
      <c r="E55" s="319"/>
      <c r="F55" s="74" t="s">
        <v>204</v>
      </c>
      <c r="G55" s="319"/>
      <c r="H55" s="35" t="s">
        <v>157</v>
      </c>
      <c r="I55" s="35"/>
      <c r="J55" s="35"/>
      <c r="K55" s="29"/>
      <c r="L55" s="48" t="s">
        <v>282</v>
      </c>
      <c r="M55" s="53" t="s">
        <v>206</v>
      </c>
      <c r="N55" s="31"/>
    </row>
    <row r="56" spans="1:14" s="49" customFormat="1" ht="87.95" customHeight="1" x14ac:dyDescent="0.2">
      <c r="A56" s="55"/>
      <c r="B56" s="31" t="s">
        <v>1157</v>
      </c>
      <c r="C56" s="57" t="s">
        <v>25</v>
      </c>
      <c r="D56" s="56" t="s">
        <v>284</v>
      </c>
      <c r="E56" s="319"/>
      <c r="F56" s="74" t="s">
        <v>204</v>
      </c>
      <c r="G56" s="74" t="s">
        <v>204</v>
      </c>
      <c r="H56" s="35" t="s">
        <v>157</v>
      </c>
      <c r="I56" s="35"/>
      <c r="J56" s="35"/>
      <c r="K56" s="29"/>
      <c r="L56" s="48" t="s">
        <v>285</v>
      </c>
      <c r="M56" s="53" t="s">
        <v>206</v>
      </c>
      <c r="N56" s="31"/>
    </row>
    <row r="57" spans="1:14" s="49" customFormat="1" ht="28.5" x14ac:dyDescent="0.2">
      <c r="A57" s="55"/>
      <c r="B57" s="31" t="s">
        <v>1158</v>
      </c>
      <c r="C57" s="57" t="s">
        <v>25</v>
      </c>
      <c r="D57" s="56" t="s">
        <v>284</v>
      </c>
      <c r="E57" s="319"/>
      <c r="F57" s="74" t="s">
        <v>204</v>
      </c>
      <c r="G57" s="319"/>
      <c r="H57" s="35" t="s">
        <v>157</v>
      </c>
      <c r="I57" s="35"/>
      <c r="J57" s="35"/>
      <c r="K57" s="29"/>
      <c r="L57" s="48" t="s">
        <v>279</v>
      </c>
      <c r="M57" s="53" t="s">
        <v>206</v>
      </c>
      <c r="N57" s="31"/>
    </row>
    <row r="58" spans="1:14" s="49" customFormat="1" ht="42.75" x14ac:dyDescent="0.2">
      <c r="A58" s="55"/>
      <c r="B58" s="31" t="s">
        <v>1159</v>
      </c>
      <c r="C58" s="57" t="s">
        <v>25</v>
      </c>
      <c r="D58" s="56" t="s">
        <v>286</v>
      </c>
      <c r="E58" s="319"/>
      <c r="F58" s="74" t="s">
        <v>204</v>
      </c>
      <c r="G58" s="319"/>
      <c r="H58" s="35" t="s">
        <v>157</v>
      </c>
      <c r="I58" s="35"/>
      <c r="J58" s="35"/>
      <c r="K58" s="29"/>
      <c r="L58" s="48" t="s">
        <v>279</v>
      </c>
      <c r="M58" s="53" t="s">
        <v>206</v>
      </c>
      <c r="N58" s="31"/>
    </row>
    <row r="59" spans="1:14" s="49" customFormat="1" ht="90" customHeight="1" x14ac:dyDescent="0.2">
      <c r="A59" s="55"/>
      <c r="B59" s="31" t="s">
        <v>1160</v>
      </c>
      <c r="C59" s="57" t="s">
        <v>25</v>
      </c>
      <c r="D59" s="56" t="s">
        <v>286</v>
      </c>
      <c r="E59" s="319"/>
      <c r="F59" s="319"/>
      <c r="G59" s="74" t="s">
        <v>204</v>
      </c>
      <c r="H59" s="35" t="s">
        <v>157</v>
      </c>
      <c r="I59" s="35"/>
      <c r="J59" s="35"/>
      <c r="K59" s="29"/>
      <c r="L59" s="48" t="s">
        <v>273</v>
      </c>
      <c r="M59" s="53" t="s">
        <v>206</v>
      </c>
      <c r="N59" s="31"/>
    </row>
    <row r="60" spans="1:14" s="49" customFormat="1" ht="90" customHeight="1" x14ac:dyDescent="0.2">
      <c r="A60" s="55"/>
      <c r="B60" s="31" t="s">
        <v>1161</v>
      </c>
      <c r="C60" s="57" t="s">
        <v>25</v>
      </c>
      <c r="D60" s="56" t="s">
        <v>286</v>
      </c>
      <c r="E60" s="319"/>
      <c r="F60" s="74" t="s">
        <v>204</v>
      </c>
      <c r="G60" s="319"/>
      <c r="H60" s="35" t="s">
        <v>157</v>
      </c>
      <c r="I60" s="35"/>
      <c r="J60" s="35"/>
      <c r="K60" s="29"/>
      <c r="L60" s="48" t="s">
        <v>282</v>
      </c>
      <c r="M60" s="53" t="s">
        <v>206</v>
      </c>
      <c r="N60" s="31"/>
    </row>
    <row r="61" spans="1:14" s="49" customFormat="1" ht="103.5" customHeight="1" x14ac:dyDescent="0.2">
      <c r="A61" s="55"/>
      <c r="B61" s="31" t="s">
        <v>1162</v>
      </c>
      <c r="C61" s="57" t="s">
        <v>25</v>
      </c>
      <c r="D61" s="56" t="s">
        <v>286</v>
      </c>
      <c r="E61" s="319"/>
      <c r="F61" s="74" t="s">
        <v>204</v>
      </c>
      <c r="G61" s="74" t="s">
        <v>204</v>
      </c>
      <c r="H61" s="35" t="s">
        <v>157</v>
      </c>
      <c r="I61" s="35"/>
      <c r="J61" s="35"/>
      <c r="K61" s="29"/>
      <c r="L61" s="48" t="s">
        <v>287</v>
      </c>
      <c r="M61" s="53" t="s">
        <v>206</v>
      </c>
      <c r="N61" s="31"/>
    </row>
    <row r="62" spans="1:14" s="49" customFormat="1" x14ac:dyDescent="0.2">
      <c r="A62" s="55"/>
      <c r="B62" s="31" t="s">
        <v>1163</v>
      </c>
      <c r="C62" s="53" t="s">
        <v>23</v>
      </c>
      <c r="D62" s="48" t="s">
        <v>289</v>
      </c>
      <c r="E62" s="319"/>
      <c r="F62" s="74" t="s">
        <v>204</v>
      </c>
      <c r="G62" s="319"/>
      <c r="H62" s="35" t="s">
        <v>157</v>
      </c>
      <c r="I62" s="35"/>
      <c r="J62" s="35"/>
      <c r="K62" s="29"/>
      <c r="L62" s="48" t="s">
        <v>290</v>
      </c>
      <c r="M62" s="53" t="s">
        <v>206</v>
      </c>
      <c r="N62" s="31"/>
    </row>
    <row r="63" spans="1:14" s="49" customFormat="1" ht="28.5" x14ac:dyDescent="0.2">
      <c r="A63" s="55"/>
      <c r="B63" s="31" t="s">
        <v>1164</v>
      </c>
      <c r="C63" s="53" t="s">
        <v>23</v>
      </c>
      <c r="D63" s="48" t="s">
        <v>289</v>
      </c>
      <c r="E63" s="319"/>
      <c r="F63" s="74" t="s">
        <v>204</v>
      </c>
      <c r="G63" s="319"/>
      <c r="H63" s="35" t="s">
        <v>157</v>
      </c>
      <c r="I63" s="35"/>
      <c r="J63" s="35"/>
      <c r="K63" s="29"/>
      <c r="L63" s="48" t="s">
        <v>291</v>
      </c>
      <c r="M63" s="53" t="s">
        <v>206</v>
      </c>
      <c r="N63" s="31"/>
    </row>
    <row r="64" spans="1:14" s="49" customFormat="1" ht="28.5" x14ac:dyDescent="0.2">
      <c r="A64" s="55"/>
      <c r="B64" s="31" t="s">
        <v>1165</v>
      </c>
      <c r="C64" s="53" t="s">
        <v>23</v>
      </c>
      <c r="D64" s="48" t="s">
        <v>289</v>
      </c>
      <c r="E64" s="319"/>
      <c r="F64" s="319"/>
      <c r="G64" s="74" t="s">
        <v>204</v>
      </c>
      <c r="H64" s="35" t="s">
        <v>157</v>
      </c>
      <c r="I64" s="35"/>
      <c r="J64" s="35"/>
      <c r="K64" s="29"/>
      <c r="L64" s="48" t="s">
        <v>292</v>
      </c>
      <c r="M64" s="53" t="s">
        <v>206</v>
      </c>
      <c r="N64" s="31"/>
    </row>
    <row r="65" spans="1:14" s="49" customFormat="1" x14ac:dyDescent="0.2">
      <c r="A65" s="55"/>
      <c r="B65" s="31" t="s">
        <v>1166</v>
      </c>
      <c r="C65" s="53" t="s">
        <v>23</v>
      </c>
      <c r="D65" s="48" t="s">
        <v>289</v>
      </c>
      <c r="E65" s="319"/>
      <c r="F65" s="319"/>
      <c r="G65" s="74" t="s">
        <v>204</v>
      </c>
      <c r="H65" s="35" t="s">
        <v>157</v>
      </c>
      <c r="I65" s="35"/>
      <c r="J65" s="35"/>
      <c r="K65" s="29"/>
      <c r="L65" s="48" t="s">
        <v>293</v>
      </c>
      <c r="M65" s="53" t="s">
        <v>206</v>
      </c>
      <c r="N65" s="31"/>
    </row>
    <row r="66" spans="1:14" s="49" customFormat="1" ht="42.75" x14ac:dyDescent="0.2">
      <c r="A66" s="55"/>
      <c r="B66" s="31" t="s">
        <v>1167</v>
      </c>
      <c r="C66" s="53" t="s">
        <v>23</v>
      </c>
      <c r="D66" s="48" t="s">
        <v>289</v>
      </c>
      <c r="E66" s="319"/>
      <c r="F66" s="74" t="s">
        <v>204</v>
      </c>
      <c r="G66" s="74" t="s">
        <v>204</v>
      </c>
      <c r="H66" s="35" t="s">
        <v>157</v>
      </c>
      <c r="I66" s="35"/>
      <c r="J66" s="35"/>
      <c r="K66" s="29"/>
      <c r="L66" s="48" t="s">
        <v>294</v>
      </c>
      <c r="M66" s="53" t="s">
        <v>206</v>
      </c>
      <c r="N66" s="31"/>
    </row>
    <row r="67" spans="1:14" s="49" customFormat="1" ht="28.5" x14ac:dyDescent="0.2">
      <c r="A67" s="55"/>
      <c r="B67" s="31" t="s">
        <v>1168</v>
      </c>
      <c r="C67" s="53" t="s">
        <v>23</v>
      </c>
      <c r="D67" s="48" t="s">
        <v>289</v>
      </c>
      <c r="E67" s="319"/>
      <c r="F67" s="319"/>
      <c r="G67" s="319"/>
      <c r="H67" s="35" t="s">
        <v>157</v>
      </c>
      <c r="I67" s="35"/>
      <c r="J67" s="35"/>
      <c r="K67" s="29"/>
      <c r="L67" s="48" t="s">
        <v>295</v>
      </c>
      <c r="M67" s="53" t="s">
        <v>206</v>
      </c>
      <c r="N67" s="31"/>
    </row>
    <row r="68" spans="1:14" s="49" customFormat="1" ht="42.75" x14ac:dyDescent="0.2">
      <c r="A68" s="55"/>
      <c r="B68" s="31" t="s">
        <v>1169</v>
      </c>
      <c r="C68" s="53" t="s">
        <v>23</v>
      </c>
      <c r="D68" s="48" t="s">
        <v>289</v>
      </c>
      <c r="E68" s="74" t="s">
        <v>204</v>
      </c>
      <c r="F68" s="319"/>
      <c r="G68" s="319"/>
      <c r="H68" s="35" t="s">
        <v>157</v>
      </c>
      <c r="I68" s="35"/>
      <c r="J68" s="35"/>
      <c r="K68" s="29"/>
      <c r="L68" s="33" t="s">
        <v>296</v>
      </c>
      <c r="M68" s="53" t="s">
        <v>206</v>
      </c>
      <c r="N68" s="31"/>
    </row>
    <row r="69" spans="1:14" s="49" customFormat="1" x14ac:dyDescent="0.2">
      <c r="A69" s="55"/>
      <c r="B69" s="31" t="s">
        <v>1170</v>
      </c>
      <c r="C69" s="53" t="s">
        <v>23</v>
      </c>
      <c r="D69" s="48" t="s">
        <v>289</v>
      </c>
      <c r="E69" s="319"/>
      <c r="F69" s="319"/>
      <c r="G69" s="74" t="s">
        <v>204</v>
      </c>
      <c r="H69" s="35" t="s">
        <v>157</v>
      </c>
      <c r="I69" s="35"/>
      <c r="J69" s="35"/>
      <c r="K69" s="29"/>
      <c r="L69" s="48" t="s">
        <v>299</v>
      </c>
      <c r="M69" s="53" t="s">
        <v>206</v>
      </c>
      <c r="N69" s="31"/>
    </row>
    <row r="70" spans="1:14" s="49" customFormat="1" ht="42.75" x14ac:dyDescent="0.2">
      <c r="A70" s="55"/>
      <c r="B70" s="31" t="s">
        <v>1171</v>
      </c>
      <c r="C70" s="57" t="s">
        <v>24</v>
      </c>
      <c r="D70" s="56" t="s">
        <v>301</v>
      </c>
      <c r="E70" s="319"/>
      <c r="F70" s="319"/>
      <c r="G70" s="74" t="s">
        <v>204</v>
      </c>
      <c r="H70" s="35" t="s">
        <v>157</v>
      </c>
      <c r="I70" s="35"/>
      <c r="J70" s="35"/>
      <c r="K70" s="29"/>
      <c r="L70" s="48" t="s">
        <v>302</v>
      </c>
      <c r="M70" s="53" t="s">
        <v>206</v>
      </c>
      <c r="N70" s="31"/>
    </row>
    <row r="71" spans="1:14" s="49" customFormat="1" ht="28.5" x14ac:dyDescent="0.2">
      <c r="A71" s="55"/>
      <c r="B71" s="31" t="s">
        <v>1172</v>
      </c>
      <c r="C71" s="57" t="s">
        <v>24</v>
      </c>
      <c r="D71" s="56" t="s">
        <v>301</v>
      </c>
      <c r="E71" s="319"/>
      <c r="F71" s="74" t="s">
        <v>204</v>
      </c>
      <c r="G71" s="74" t="s">
        <v>204</v>
      </c>
      <c r="H71" s="35" t="s">
        <v>157</v>
      </c>
      <c r="I71" s="35"/>
      <c r="J71" s="35"/>
      <c r="K71" s="29"/>
      <c r="L71" s="48" t="s">
        <v>303</v>
      </c>
      <c r="M71" s="53" t="s">
        <v>206</v>
      </c>
      <c r="N71" s="31"/>
    </row>
    <row r="72" spans="1:14" s="49" customFormat="1" ht="28.5" x14ac:dyDescent="0.2">
      <c r="A72" s="55"/>
      <c r="B72" s="31" t="s">
        <v>1173</v>
      </c>
      <c r="C72" s="57" t="s">
        <v>24</v>
      </c>
      <c r="D72" s="56" t="s">
        <v>301</v>
      </c>
      <c r="E72" s="319"/>
      <c r="F72" s="74" t="s">
        <v>204</v>
      </c>
      <c r="G72" s="319"/>
      <c r="H72" s="35" t="s">
        <v>157</v>
      </c>
      <c r="I72" s="35"/>
      <c r="J72" s="35"/>
      <c r="K72" s="29"/>
      <c r="L72" s="48" t="s">
        <v>304</v>
      </c>
      <c r="M72" s="53" t="s">
        <v>206</v>
      </c>
      <c r="N72" s="31"/>
    </row>
    <row r="73" spans="1:14" s="49" customFormat="1" ht="28.5" x14ac:dyDescent="0.2">
      <c r="A73" s="55"/>
      <c r="B73" s="31" t="s">
        <v>1174</v>
      </c>
      <c r="C73" s="57" t="s">
        <v>24</v>
      </c>
      <c r="D73" s="56" t="s">
        <v>301</v>
      </c>
      <c r="E73" s="74" t="s">
        <v>204</v>
      </c>
      <c r="F73" s="319"/>
      <c r="G73" s="74" t="s">
        <v>204</v>
      </c>
      <c r="H73" s="35" t="s">
        <v>157</v>
      </c>
      <c r="I73" s="35"/>
      <c r="J73" s="35"/>
      <c r="K73" s="29"/>
      <c r="L73" s="48" t="s">
        <v>305</v>
      </c>
      <c r="M73" s="53" t="s">
        <v>206</v>
      </c>
      <c r="N73" s="31"/>
    </row>
    <row r="74" spans="1:14" s="49" customFormat="1" ht="76.7" customHeight="1" x14ac:dyDescent="0.2">
      <c r="A74" s="55"/>
      <c r="B74" s="31" t="s">
        <v>1175</v>
      </c>
      <c r="C74" s="57" t="s">
        <v>24</v>
      </c>
      <c r="D74" s="56" t="s">
        <v>301</v>
      </c>
      <c r="E74" s="74" t="s">
        <v>204</v>
      </c>
      <c r="F74" s="319"/>
      <c r="G74" s="74" t="s">
        <v>204</v>
      </c>
      <c r="H74" s="35" t="s">
        <v>157</v>
      </c>
      <c r="I74" s="35"/>
      <c r="J74" s="35"/>
      <c r="K74" s="29"/>
      <c r="L74" s="48" t="s">
        <v>306</v>
      </c>
      <c r="M74" s="53" t="s">
        <v>206</v>
      </c>
      <c r="N74" s="31"/>
    </row>
    <row r="75" spans="1:14" s="49" customFormat="1" ht="28.5" x14ac:dyDescent="0.2">
      <c r="A75" s="55"/>
      <c r="B75" s="31" t="s">
        <v>1176</v>
      </c>
      <c r="C75" s="57" t="s">
        <v>24</v>
      </c>
      <c r="D75" s="56" t="s">
        <v>130</v>
      </c>
      <c r="E75" s="319"/>
      <c r="F75" s="319"/>
      <c r="G75" s="74" t="s">
        <v>204</v>
      </c>
      <c r="H75" s="35" t="s">
        <v>157</v>
      </c>
      <c r="I75" s="35"/>
      <c r="J75" s="35"/>
      <c r="K75" s="29"/>
      <c r="L75" s="59" t="s">
        <v>307</v>
      </c>
      <c r="M75" s="53" t="s">
        <v>206</v>
      </c>
      <c r="N75" s="31"/>
    </row>
    <row r="76" spans="1:14" s="49" customFormat="1" ht="71.25" x14ac:dyDescent="0.2">
      <c r="A76" s="55"/>
      <c r="B76" s="31" t="s">
        <v>1177</v>
      </c>
      <c r="C76" s="57" t="s">
        <v>24</v>
      </c>
      <c r="D76" s="56" t="s">
        <v>130</v>
      </c>
      <c r="E76" s="319"/>
      <c r="F76" s="319"/>
      <c r="G76" s="74" t="s">
        <v>204</v>
      </c>
      <c r="H76" s="35" t="s">
        <v>157</v>
      </c>
      <c r="I76" s="35"/>
      <c r="J76" s="35"/>
      <c r="K76" s="29"/>
      <c r="L76" s="48" t="s">
        <v>308</v>
      </c>
      <c r="M76" s="53" t="s">
        <v>206</v>
      </c>
      <c r="N76" s="31"/>
    </row>
    <row r="77" spans="1:14" s="49" customFormat="1" ht="28.5" x14ac:dyDescent="0.2">
      <c r="A77" s="55"/>
      <c r="B77" s="31" t="s">
        <v>1178</v>
      </c>
      <c r="C77" s="57" t="s">
        <v>24</v>
      </c>
      <c r="D77" s="56" t="s">
        <v>130</v>
      </c>
      <c r="E77" s="319"/>
      <c r="F77" s="319"/>
      <c r="G77" s="74" t="s">
        <v>204</v>
      </c>
      <c r="H77" s="35" t="s">
        <v>157</v>
      </c>
      <c r="I77" s="35"/>
      <c r="J77" s="35"/>
      <c r="K77" s="29"/>
      <c r="L77" s="48" t="s">
        <v>309</v>
      </c>
      <c r="M77" s="53" t="s">
        <v>206</v>
      </c>
      <c r="N77" s="31"/>
    </row>
    <row r="78" spans="1:14" s="49" customFormat="1" ht="28.5" x14ac:dyDescent="0.2">
      <c r="A78" s="55"/>
      <c r="B78" s="31" t="s">
        <v>1179</v>
      </c>
      <c r="C78" s="57" t="s">
        <v>24</v>
      </c>
      <c r="D78" s="56" t="s">
        <v>130</v>
      </c>
      <c r="E78" s="319"/>
      <c r="F78" s="319"/>
      <c r="G78" s="74" t="s">
        <v>204</v>
      </c>
      <c r="H78" s="35" t="s">
        <v>157</v>
      </c>
      <c r="I78" s="35"/>
      <c r="J78" s="35"/>
      <c r="K78" s="29"/>
      <c r="L78" s="48" t="s">
        <v>310</v>
      </c>
      <c r="M78" s="53" t="s">
        <v>206</v>
      </c>
      <c r="N78" s="31"/>
    </row>
    <row r="79" spans="1:14" s="49" customFormat="1" ht="57" x14ac:dyDescent="0.2">
      <c r="A79" s="55"/>
      <c r="B79" s="31" t="s">
        <v>1180</v>
      </c>
      <c r="C79" s="57" t="s">
        <v>24</v>
      </c>
      <c r="D79" s="56" t="s">
        <v>130</v>
      </c>
      <c r="E79" s="319"/>
      <c r="F79" s="319"/>
      <c r="G79" s="74" t="s">
        <v>204</v>
      </c>
      <c r="H79" s="35" t="s">
        <v>157</v>
      </c>
      <c r="I79" s="35"/>
      <c r="J79" s="35"/>
      <c r="K79" s="29"/>
      <c r="L79" s="48" t="s">
        <v>311</v>
      </c>
      <c r="M79" s="53" t="s">
        <v>206</v>
      </c>
      <c r="N79" s="31"/>
    </row>
    <row r="80" spans="1:14" s="49" customFormat="1" ht="28.5" x14ac:dyDescent="0.2">
      <c r="A80" s="55"/>
      <c r="B80" s="31" t="s">
        <v>1181</v>
      </c>
      <c r="C80" s="57" t="s">
        <v>24</v>
      </c>
      <c r="D80" s="56" t="s">
        <v>312</v>
      </c>
      <c r="E80" s="319"/>
      <c r="F80" s="74" t="s">
        <v>204</v>
      </c>
      <c r="G80" s="319"/>
      <c r="H80" s="35" t="s">
        <v>157</v>
      </c>
      <c r="I80" s="35"/>
      <c r="J80" s="35"/>
      <c r="K80" s="29"/>
      <c r="L80" s="48" t="s">
        <v>313</v>
      </c>
      <c r="M80" s="53" t="s">
        <v>206</v>
      </c>
      <c r="N80" s="31"/>
    </row>
    <row r="81" spans="1:14" s="49" customFormat="1" ht="28.5" x14ac:dyDescent="0.2">
      <c r="A81" s="55"/>
      <c r="B81" s="31" t="s">
        <v>1182</v>
      </c>
      <c r="C81" s="57" t="s">
        <v>24</v>
      </c>
      <c r="D81" s="56" t="s">
        <v>312</v>
      </c>
      <c r="E81" s="319"/>
      <c r="F81" s="319"/>
      <c r="G81" s="74" t="s">
        <v>204</v>
      </c>
      <c r="H81" s="35" t="s">
        <v>157</v>
      </c>
      <c r="I81" s="35"/>
      <c r="J81" s="35"/>
      <c r="K81" s="29"/>
      <c r="L81" s="48" t="s">
        <v>314</v>
      </c>
      <c r="M81" s="53" t="s">
        <v>206</v>
      </c>
      <c r="N81" s="31"/>
    </row>
    <row r="82" spans="1:14" s="49" customFormat="1" ht="71.25" customHeight="1" x14ac:dyDescent="0.2">
      <c r="A82" s="55"/>
      <c r="B82" s="31" t="s">
        <v>1183</v>
      </c>
      <c r="C82" s="57" t="s">
        <v>24</v>
      </c>
      <c r="D82" s="56" t="s">
        <v>312</v>
      </c>
      <c r="E82" s="319"/>
      <c r="F82" s="319"/>
      <c r="G82" s="74" t="s">
        <v>204</v>
      </c>
      <c r="H82" s="35" t="s">
        <v>157</v>
      </c>
      <c r="I82" s="35"/>
      <c r="J82" s="35"/>
      <c r="K82" s="29"/>
      <c r="L82" s="48" t="s">
        <v>315</v>
      </c>
      <c r="M82" s="53" t="s">
        <v>206</v>
      </c>
      <c r="N82" s="31"/>
    </row>
    <row r="83" spans="1:14" s="49" customFormat="1" ht="42.75" x14ac:dyDescent="0.2">
      <c r="A83" s="55"/>
      <c r="B83" s="31" t="s">
        <v>1184</v>
      </c>
      <c r="C83" s="57" t="s">
        <v>24</v>
      </c>
      <c r="D83" s="56" t="s">
        <v>312</v>
      </c>
      <c r="E83" s="319"/>
      <c r="F83" s="319"/>
      <c r="G83" s="74" t="s">
        <v>204</v>
      </c>
      <c r="H83" s="35" t="s">
        <v>157</v>
      </c>
      <c r="I83" s="35"/>
      <c r="J83" s="35"/>
      <c r="K83" s="29"/>
      <c r="L83" s="48" t="s">
        <v>302</v>
      </c>
      <c r="M83" s="53" t="s">
        <v>206</v>
      </c>
      <c r="N83" s="31"/>
    </row>
    <row r="84" spans="1:14" s="49" customFormat="1" ht="28.5" x14ac:dyDescent="0.2">
      <c r="A84" s="55"/>
      <c r="B84" s="31" t="s">
        <v>1185</v>
      </c>
      <c r="C84" s="57" t="s">
        <v>24</v>
      </c>
      <c r="D84" s="56" t="s">
        <v>247</v>
      </c>
      <c r="E84" s="319"/>
      <c r="F84" s="74" t="s">
        <v>204</v>
      </c>
      <c r="G84" s="319"/>
      <c r="H84" s="35" t="s">
        <v>157</v>
      </c>
      <c r="I84" s="35"/>
      <c r="J84" s="35"/>
      <c r="K84" s="29"/>
      <c r="L84" s="48" t="s">
        <v>313</v>
      </c>
      <c r="M84" s="53" t="s">
        <v>206</v>
      </c>
      <c r="N84" s="31"/>
    </row>
    <row r="85" spans="1:14" s="49" customFormat="1" ht="28.5" x14ac:dyDescent="0.2">
      <c r="A85" s="55"/>
      <c r="B85" s="31" t="s">
        <v>1186</v>
      </c>
      <c r="C85" s="57" t="s">
        <v>24</v>
      </c>
      <c r="D85" s="56" t="s">
        <v>247</v>
      </c>
      <c r="E85" s="319"/>
      <c r="F85" s="319"/>
      <c r="G85" s="74" t="s">
        <v>204</v>
      </c>
      <c r="H85" s="35" t="s">
        <v>157</v>
      </c>
      <c r="I85" s="35"/>
      <c r="J85" s="35"/>
      <c r="K85" s="29"/>
      <c r="L85" s="48" t="s">
        <v>316</v>
      </c>
      <c r="M85" s="53" t="s">
        <v>206</v>
      </c>
      <c r="N85" s="31"/>
    </row>
    <row r="86" spans="1:14" s="49" customFormat="1" ht="28.5" x14ac:dyDescent="0.2">
      <c r="A86" s="55"/>
      <c r="B86" s="31" t="s">
        <v>1187</v>
      </c>
      <c r="C86" s="57" t="s">
        <v>24</v>
      </c>
      <c r="D86" s="56" t="s">
        <v>247</v>
      </c>
      <c r="E86" s="319"/>
      <c r="F86" s="319"/>
      <c r="G86" s="74" t="s">
        <v>204</v>
      </c>
      <c r="H86" s="35" t="s">
        <v>157</v>
      </c>
      <c r="I86" s="35"/>
      <c r="J86" s="35"/>
      <c r="K86" s="29"/>
      <c r="L86" s="48" t="s">
        <v>315</v>
      </c>
      <c r="M86" s="53" t="s">
        <v>206</v>
      </c>
      <c r="N86" s="31"/>
    </row>
    <row r="87" spans="1:14" s="49" customFormat="1" x14ac:dyDescent="0.2">
      <c r="A87" s="55"/>
      <c r="B87" s="31" t="s">
        <v>1188</v>
      </c>
      <c r="C87" s="57" t="s">
        <v>24</v>
      </c>
      <c r="D87" s="56" t="s">
        <v>284</v>
      </c>
      <c r="E87" s="319"/>
      <c r="F87" s="74" t="s">
        <v>204</v>
      </c>
      <c r="G87" s="74" t="s">
        <v>204</v>
      </c>
      <c r="H87" s="35" t="s">
        <v>157</v>
      </c>
      <c r="I87" s="35"/>
      <c r="J87" s="35"/>
      <c r="K87" s="29"/>
      <c r="L87" s="48" t="s">
        <v>317</v>
      </c>
      <c r="M87" s="53" t="s">
        <v>206</v>
      </c>
      <c r="N87" s="31"/>
    </row>
    <row r="88" spans="1:14" s="49" customFormat="1" x14ac:dyDescent="0.2">
      <c r="A88" s="55"/>
      <c r="B88" s="31" t="s">
        <v>1189</v>
      </c>
      <c r="C88" s="60" t="s">
        <v>20</v>
      </c>
      <c r="D88" s="56" t="s">
        <v>149</v>
      </c>
      <c r="E88" s="320"/>
      <c r="F88" s="74" t="s">
        <v>204</v>
      </c>
      <c r="G88" s="320"/>
      <c r="H88" s="58" t="s">
        <v>157</v>
      </c>
      <c r="I88" s="58"/>
      <c r="J88" s="58"/>
      <c r="K88" s="29"/>
      <c r="L88" s="48" t="s">
        <v>320</v>
      </c>
      <c r="M88" s="53" t="s">
        <v>206</v>
      </c>
      <c r="N88" s="31"/>
    </row>
    <row r="89" spans="1:14" s="49" customFormat="1" x14ac:dyDescent="0.2">
      <c r="A89" s="55"/>
      <c r="B89" s="31" t="s">
        <v>1190</v>
      </c>
      <c r="C89" s="60" t="s">
        <v>20</v>
      </c>
      <c r="D89" s="56" t="s">
        <v>149</v>
      </c>
      <c r="E89" s="319"/>
      <c r="F89" s="319"/>
      <c r="G89" s="74" t="s">
        <v>204</v>
      </c>
      <c r="H89" s="58" t="s">
        <v>157</v>
      </c>
      <c r="I89" s="58"/>
      <c r="J89" s="58"/>
      <c r="K89" s="29"/>
      <c r="L89" s="48" t="s">
        <v>321</v>
      </c>
      <c r="M89" s="53" t="s">
        <v>206</v>
      </c>
      <c r="N89" s="31"/>
    </row>
    <row r="90" spans="1:14" s="49" customFormat="1" x14ac:dyDescent="0.2">
      <c r="A90" s="55"/>
      <c r="B90" s="31" t="s">
        <v>1191</v>
      </c>
      <c r="C90" s="60" t="s">
        <v>20</v>
      </c>
      <c r="D90" s="56" t="s">
        <v>149</v>
      </c>
      <c r="E90" s="74" t="s">
        <v>204</v>
      </c>
      <c r="F90" s="319"/>
      <c r="G90" s="74" t="s">
        <v>204</v>
      </c>
      <c r="H90" s="58" t="s">
        <v>157</v>
      </c>
      <c r="I90" s="58"/>
      <c r="J90" s="58"/>
      <c r="K90" s="29"/>
      <c r="L90" s="48" t="s">
        <v>322</v>
      </c>
      <c r="M90" s="53" t="s">
        <v>206</v>
      </c>
      <c r="N90" s="31"/>
    </row>
    <row r="91" spans="1:14" s="49" customFormat="1" x14ac:dyDescent="0.2">
      <c r="A91" s="55"/>
      <c r="B91" s="31" t="s">
        <v>1192</v>
      </c>
      <c r="C91" s="60" t="s">
        <v>20</v>
      </c>
      <c r="D91" s="48" t="s">
        <v>242</v>
      </c>
      <c r="E91" s="320"/>
      <c r="F91" s="74" t="s">
        <v>204</v>
      </c>
      <c r="G91" s="320"/>
      <c r="H91" s="58" t="s">
        <v>157</v>
      </c>
      <c r="I91" s="58"/>
      <c r="J91" s="58"/>
      <c r="K91" s="29"/>
      <c r="L91" s="48" t="s">
        <v>323</v>
      </c>
      <c r="M91" s="53" t="s">
        <v>206</v>
      </c>
      <c r="N91" s="31"/>
    </row>
    <row r="92" spans="1:14" s="49" customFormat="1" x14ac:dyDescent="0.2">
      <c r="A92" s="55"/>
      <c r="B92" s="31" t="s">
        <v>1193</v>
      </c>
      <c r="C92" s="60" t="s">
        <v>20</v>
      </c>
      <c r="D92" s="48" t="s">
        <v>242</v>
      </c>
      <c r="E92" s="74" t="s">
        <v>204</v>
      </c>
      <c r="F92" s="74" t="s">
        <v>204</v>
      </c>
      <c r="G92" s="74" t="s">
        <v>204</v>
      </c>
      <c r="H92" s="58" t="s">
        <v>157</v>
      </c>
      <c r="I92" s="58"/>
      <c r="J92" s="58"/>
      <c r="K92" s="29"/>
      <c r="L92" s="48" t="s">
        <v>324</v>
      </c>
      <c r="M92" s="53" t="s">
        <v>206</v>
      </c>
      <c r="N92" s="31"/>
    </row>
    <row r="93" spans="1:14" s="49" customFormat="1" x14ac:dyDescent="0.2">
      <c r="A93" s="55"/>
      <c r="B93" s="31" t="s">
        <v>1194</v>
      </c>
      <c r="C93" s="60" t="s">
        <v>20</v>
      </c>
      <c r="D93" s="48" t="s">
        <v>242</v>
      </c>
      <c r="E93" s="319"/>
      <c r="F93" s="74" t="s">
        <v>204</v>
      </c>
      <c r="G93" s="74" t="s">
        <v>204</v>
      </c>
      <c r="H93" s="58" t="s">
        <v>157</v>
      </c>
      <c r="I93" s="58"/>
      <c r="J93" s="58"/>
      <c r="K93" s="29"/>
      <c r="L93" s="48" t="s">
        <v>325</v>
      </c>
      <c r="M93" s="53" t="s">
        <v>206</v>
      </c>
      <c r="N93" s="31"/>
    </row>
    <row r="94" spans="1:14" s="49" customFormat="1" ht="28.5" x14ac:dyDescent="0.2">
      <c r="A94" s="55"/>
      <c r="B94" s="31" t="s">
        <v>1195</v>
      </c>
      <c r="C94" s="60" t="s">
        <v>20</v>
      </c>
      <c r="D94" s="48" t="s">
        <v>242</v>
      </c>
      <c r="E94" s="74" t="s">
        <v>204</v>
      </c>
      <c r="F94" s="74" t="s">
        <v>204</v>
      </c>
      <c r="G94" s="74" t="s">
        <v>204</v>
      </c>
      <c r="H94" s="58" t="s">
        <v>157</v>
      </c>
      <c r="I94" s="58"/>
      <c r="J94" s="58"/>
      <c r="K94" s="29"/>
      <c r="L94" s="48" t="s">
        <v>326</v>
      </c>
      <c r="M94" s="53" t="s">
        <v>206</v>
      </c>
      <c r="N94" s="31"/>
    </row>
    <row r="95" spans="1:14" s="49" customFormat="1" ht="42.75" x14ac:dyDescent="0.25">
      <c r="A95" s="55"/>
      <c r="B95" s="31" t="s">
        <v>1196</v>
      </c>
      <c r="C95" s="60" t="s">
        <v>20</v>
      </c>
      <c r="D95" s="56" t="s">
        <v>156</v>
      </c>
      <c r="E95" s="74" t="s">
        <v>204</v>
      </c>
      <c r="F95" s="74" t="s">
        <v>204</v>
      </c>
      <c r="G95" s="321"/>
      <c r="H95" s="58" t="s">
        <v>157</v>
      </c>
      <c r="I95" s="58"/>
      <c r="J95" s="58"/>
      <c r="K95" s="29"/>
      <c r="L95" s="48" t="s">
        <v>329</v>
      </c>
      <c r="M95" s="53" t="s">
        <v>206</v>
      </c>
      <c r="N95" s="31"/>
    </row>
    <row r="96" spans="1:14" s="49" customFormat="1" x14ac:dyDescent="0.2">
      <c r="A96" s="55"/>
      <c r="B96" s="31" t="s">
        <v>1197</v>
      </c>
      <c r="C96" s="60" t="s">
        <v>20</v>
      </c>
      <c r="D96" s="56" t="s">
        <v>156</v>
      </c>
      <c r="E96" s="319"/>
      <c r="F96" s="319"/>
      <c r="G96" s="74" t="s">
        <v>204</v>
      </c>
      <c r="H96" s="58" t="s">
        <v>157</v>
      </c>
      <c r="I96" s="58"/>
      <c r="J96" s="58"/>
      <c r="K96" s="29"/>
      <c r="L96" s="48" t="s">
        <v>330</v>
      </c>
      <c r="M96" s="53" t="s">
        <v>206</v>
      </c>
      <c r="N96" s="31"/>
    </row>
    <row r="97" spans="1:14" s="49" customFormat="1" x14ac:dyDescent="0.2">
      <c r="A97" s="55"/>
      <c r="B97" s="31" t="s">
        <v>1198</v>
      </c>
      <c r="C97" s="60" t="s">
        <v>20</v>
      </c>
      <c r="D97" s="56" t="s">
        <v>156</v>
      </c>
      <c r="E97" s="74" t="s">
        <v>204</v>
      </c>
      <c r="F97" s="74" t="s">
        <v>204</v>
      </c>
      <c r="G97" s="74" t="s">
        <v>204</v>
      </c>
      <c r="H97" s="58" t="s">
        <v>157</v>
      </c>
      <c r="I97" s="58"/>
      <c r="J97" s="58"/>
      <c r="K97" s="29"/>
      <c r="L97" s="48" t="s">
        <v>331</v>
      </c>
      <c r="M97" s="53" t="s">
        <v>206</v>
      </c>
      <c r="N97" s="31"/>
    </row>
    <row r="98" spans="1:14" s="49" customFormat="1" x14ac:dyDescent="0.2">
      <c r="A98" s="55"/>
      <c r="B98" s="31" t="s">
        <v>1199</v>
      </c>
      <c r="C98" s="60" t="s">
        <v>20</v>
      </c>
      <c r="D98" s="56" t="s">
        <v>156</v>
      </c>
      <c r="E98" s="319"/>
      <c r="F98" s="74" t="s">
        <v>204</v>
      </c>
      <c r="G98" s="74" t="s">
        <v>204</v>
      </c>
      <c r="H98" s="58" t="s">
        <v>157</v>
      </c>
      <c r="I98" s="58"/>
      <c r="J98" s="58"/>
      <c r="K98" s="29"/>
      <c r="L98" s="48" t="s">
        <v>325</v>
      </c>
      <c r="M98" s="53" t="s">
        <v>206</v>
      </c>
      <c r="N98" s="31"/>
    </row>
    <row r="99" spans="1:14" s="49" customFormat="1" ht="28.5" x14ac:dyDescent="0.2">
      <c r="A99" s="55"/>
      <c r="B99" s="31" t="s">
        <v>1200</v>
      </c>
      <c r="C99" s="60" t="s">
        <v>20</v>
      </c>
      <c r="D99" s="56" t="s">
        <v>156</v>
      </c>
      <c r="E99" s="74" t="s">
        <v>204</v>
      </c>
      <c r="F99" s="74" t="s">
        <v>204</v>
      </c>
      <c r="G99" s="74" t="s">
        <v>204</v>
      </c>
      <c r="H99" s="58" t="s">
        <v>157</v>
      </c>
      <c r="I99" s="58"/>
      <c r="J99" s="58"/>
      <c r="K99" s="29"/>
      <c r="L99" s="48" t="s">
        <v>332</v>
      </c>
      <c r="M99" s="53" t="s">
        <v>206</v>
      </c>
      <c r="N99" s="31"/>
    </row>
    <row r="100" spans="1:14" s="49" customFormat="1" ht="42.75" x14ac:dyDescent="0.2">
      <c r="A100" s="55"/>
      <c r="B100" s="31" t="s">
        <v>1201</v>
      </c>
      <c r="C100" s="60" t="s">
        <v>20</v>
      </c>
      <c r="D100" s="56" t="s">
        <v>333</v>
      </c>
      <c r="E100" s="320"/>
      <c r="F100" s="74" t="s">
        <v>204</v>
      </c>
      <c r="G100" s="320"/>
      <c r="H100" s="58" t="s">
        <v>157</v>
      </c>
      <c r="I100" s="58"/>
      <c r="J100" s="58"/>
      <c r="K100" s="29"/>
      <c r="L100" s="48" t="s">
        <v>320</v>
      </c>
      <c r="M100" s="53" t="s">
        <v>206</v>
      </c>
      <c r="N100" s="31"/>
    </row>
    <row r="101" spans="1:14" s="49" customFormat="1" ht="42.75" x14ac:dyDescent="0.2">
      <c r="A101" s="55"/>
      <c r="B101" s="31" t="s">
        <v>1202</v>
      </c>
      <c r="C101" s="60" t="s">
        <v>20</v>
      </c>
      <c r="D101" s="56" t="s">
        <v>251</v>
      </c>
      <c r="E101" s="319"/>
      <c r="F101" s="74" t="s">
        <v>204</v>
      </c>
      <c r="G101" s="74" t="s">
        <v>204</v>
      </c>
      <c r="H101" s="58" t="s">
        <v>157</v>
      </c>
      <c r="I101" s="58"/>
      <c r="J101" s="58"/>
      <c r="K101" s="29"/>
      <c r="L101" s="48" t="s">
        <v>334</v>
      </c>
      <c r="M101" s="53" t="s">
        <v>206</v>
      </c>
      <c r="N101" s="31"/>
    </row>
    <row r="102" spans="1:14" s="49" customFormat="1" ht="42.75" x14ac:dyDescent="0.2">
      <c r="A102" s="55"/>
      <c r="B102" s="31" t="s">
        <v>1203</v>
      </c>
      <c r="C102" s="53" t="s">
        <v>22</v>
      </c>
      <c r="D102" s="56" t="s">
        <v>120</v>
      </c>
      <c r="E102" s="319"/>
      <c r="F102" s="74" t="s">
        <v>204</v>
      </c>
      <c r="G102" s="74" t="s">
        <v>204</v>
      </c>
      <c r="H102" s="58" t="s">
        <v>157</v>
      </c>
      <c r="I102" s="58"/>
      <c r="J102" s="58"/>
      <c r="K102" s="29"/>
      <c r="L102" s="48" t="s">
        <v>337</v>
      </c>
      <c r="M102" s="53" t="s">
        <v>206</v>
      </c>
      <c r="N102" s="31"/>
    </row>
    <row r="103" spans="1:14" s="49" customFormat="1" x14ac:dyDescent="0.2">
      <c r="A103" s="55"/>
      <c r="B103" s="31" t="s">
        <v>1204</v>
      </c>
      <c r="C103" s="53" t="s">
        <v>22</v>
      </c>
      <c r="D103" s="56" t="s">
        <v>120</v>
      </c>
      <c r="E103" s="319"/>
      <c r="F103" s="74" t="s">
        <v>204</v>
      </c>
      <c r="G103" s="74" t="s">
        <v>204</v>
      </c>
      <c r="H103" s="58" t="s">
        <v>157</v>
      </c>
      <c r="I103" s="58"/>
      <c r="J103" s="58"/>
      <c r="K103" s="29"/>
      <c r="L103" s="48" t="s">
        <v>338</v>
      </c>
      <c r="M103" s="53" t="s">
        <v>206</v>
      </c>
      <c r="N103" s="31"/>
    </row>
    <row r="104" spans="1:14" s="49" customFormat="1" ht="57" x14ac:dyDescent="0.2">
      <c r="A104" s="55"/>
      <c r="B104" s="31" t="s">
        <v>1205</v>
      </c>
      <c r="C104" s="53" t="s">
        <v>22</v>
      </c>
      <c r="D104" s="56" t="s">
        <v>120</v>
      </c>
      <c r="E104" s="319"/>
      <c r="F104" s="319"/>
      <c r="G104" s="74" t="s">
        <v>204</v>
      </c>
      <c r="H104" s="58" t="s">
        <v>157</v>
      </c>
      <c r="I104" s="58"/>
      <c r="J104" s="58"/>
      <c r="K104" s="29"/>
      <c r="L104" s="48" t="s">
        <v>339</v>
      </c>
      <c r="M104" s="53" t="s">
        <v>206</v>
      </c>
      <c r="N104" s="31"/>
    </row>
    <row r="105" spans="1:14" s="49" customFormat="1" ht="28.5" x14ac:dyDescent="0.2">
      <c r="A105" s="55"/>
      <c r="B105" s="31" t="s">
        <v>1206</v>
      </c>
      <c r="C105" s="53" t="s">
        <v>22</v>
      </c>
      <c r="D105" s="56" t="s">
        <v>120</v>
      </c>
      <c r="E105" s="319"/>
      <c r="F105" s="319"/>
      <c r="G105" s="74" t="s">
        <v>204</v>
      </c>
      <c r="H105" s="58" t="s">
        <v>157</v>
      </c>
      <c r="I105" s="58"/>
      <c r="J105" s="58"/>
      <c r="K105" s="29"/>
      <c r="L105" s="48" t="s">
        <v>340</v>
      </c>
      <c r="M105" s="53" t="s">
        <v>206</v>
      </c>
      <c r="N105" s="31"/>
    </row>
    <row r="106" spans="1:14" s="49" customFormat="1" ht="28.5" x14ac:dyDescent="0.2">
      <c r="A106" s="55"/>
      <c r="B106" s="31" t="s">
        <v>1207</v>
      </c>
      <c r="C106" s="53" t="s">
        <v>22</v>
      </c>
      <c r="D106" s="56" t="s">
        <v>120</v>
      </c>
      <c r="E106" s="319"/>
      <c r="F106" s="74" t="s">
        <v>204</v>
      </c>
      <c r="G106" s="74" t="s">
        <v>204</v>
      </c>
      <c r="H106" s="58" t="s">
        <v>157</v>
      </c>
      <c r="I106" s="58"/>
      <c r="J106" s="58"/>
      <c r="K106" s="29"/>
      <c r="L106" s="48" t="s">
        <v>341</v>
      </c>
      <c r="M106" s="53" t="s">
        <v>206</v>
      </c>
      <c r="N106" s="31"/>
    </row>
    <row r="107" spans="1:14" s="49" customFormat="1" ht="42.75" x14ac:dyDescent="0.2">
      <c r="A107" s="55"/>
      <c r="B107" s="31" t="s">
        <v>1208</v>
      </c>
      <c r="C107" s="53" t="s">
        <v>22</v>
      </c>
      <c r="D107" s="56" t="s">
        <v>120</v>
      </c>
      <c r="E107" s="319"/>
      <c r="F107" s="74" t="s">
        <v>204</v>
      </c>
      <c r="G107" s="74" t="s">
        <v>204</v>
      </c>
      <c r="H107" s="58" t="s">
        <v>157</v>
      </c>
      <c r="I107" s="58"/>
      <c r="J107" s="58"/>
      <c r="K107" s="29"/>
      <c r="L107" s="48" t="s">
        <v>342</v>
      </c>
      <c r="M107" s="53" t="s">
        <v>206</v>
      </c>
      <c r="N107" s="31"/>
    </row>
    <row r="108" spans="1:14" s="49" customFormat="1" ht="42.75" x14ac:dyDescent="0.2">
      <c r="A108" s="55"/>
      <c r="B108" s="31" t="s">
        <v>1209</v>
      </c>
      <c r="C108" s="53" t="s">
        <v>22</v>
      </c>
      <c r="D108" s="56" t="s">
        <v>120</v>
      </c>
      <c r="E108" s="74" t="s">
        <v>204</v>
      </c>
      <c r="F108" s="74" t="s">
        <v>204</v>
      </c>
      <c r="G108" s="74" t="s">
        <v>204</v>
      </c>
      <c r="H108" s="58" t="s">
        <v>157</v>
      </c>
      <c r="I108" s="58"/>
      <c r="J108" s="58"/>
      <c r="K108" s="29"/>
      <c r="L108" s="48" t="s">
        <v>343</v>
      </c>
      <c r="M108" s="53" t="s">
        <v>206</v>
      </c>
      <c r="N108" s="31"/>
    </row>
    <row r="109" spans="1:14" s="49" customFormat="1" x14ac:dyDescent="0.2">
      <c r="A109" s="55"/>
      <c r="B109" s="31" t="s">
        <v>1210</v>
      </c>
      <c r="C109" s="53" t="s">
        <v>22</v>
      </c>
      <c r="D109" s="56" t="s">
        <v>120</v>
      </c>
      <c r="E109" s="319"/>
      <c r="F109" s="74" t="s">
        <v>204</v>
      </c>
      <c r="G109" s="319"/>
      <c r="H109" s="58" t="s">
        <v>157</v>
      </c>
      <c r="I109" s="58"/>
      <c r="J109" s="58"/>
      <c r="K109" s="29"/>
      <c r="L109" s="48" t="s">
        <v>244</v>
      </c>
      <c r="M109" s="53" t="s">
        <v>206</v>
      </c>
      <c r="N109" s="31"/>
    </row>
    <row r="110" spans="1:14" s="49" customFormat="1" ht="42.75" x14ac:dyDescent="0.2">
      <c r="A110" s="55"/>
      <c r="B110" s="31" t="s">
        <v>1211</v>
      </c>
      <c r="C110" s="53" t="s">
        <v>22</v>
      </c>
      <c r="D110" s="56" t="s">
        <v>251</v>
      </c>
      <c r="E110" s="319"/>
      <c r="F110" s="319"/>
      <c r="G110" s="74" t="s">
        <v>204</v>
      </c>
      <c r="H110" s="58" t="s">
        <v>157</v>
      </c>
      <c r="I110" s="58"/>
      <c r="J110" s="58"/>
      <c r="K110" s="29"/>
      <c r="L110" s="48" t="s">
        <v>344</v>
      </c>
      <c r="M110" s="53" t="s">
        <v>206</v>
      </c>
      <c r="N110" s="31"/>
    </row>
    <row r="111" spans="1:14" s="49" customFormat="1" ht="73.5" customHeight="1" x14ac:dyDescent="0.2">
      <c r="A111" s="55"/>
      <c r="B111" s="31" t="s">
        <v>1212</v>
      </c>
      <c r="C111" s="53" t="s">
        <v>22</v>
      </c>
      <c r="D111" s="56" t="s">
        <v>251</v>
      </c>
      <c r="E111" s="319"/>
      <c r="F111" s="74" t="s">
        <v>204</v>
      </c>
      <c r="G111" s="74" t="s">
        <v>204</v>
      </c>
      <c r="H111" s="58" t="s">
        <v>157</v>
      </c>
      <c r="I111" s="58"/>
      <c r="J111" s="58"/>
      <c r="K111" s="29"/>
      <c r="L111" s="48" t="s">
        <v>345</v>
      </c>
      <c r="M111" s="53" t="s">
        <v>206</v>
      </c>
      <c r="N111" s="31"/>
    </row>
    <row r="112" spans="1:14" s="49" customFormat="1" ht="42.75" x14ac:dyDescent="0.2">
      <c r="A112" s="55"/>
      <c r="B112" s="31" t="s">
        <v>1213</v>
      </c>
      <c r="C112" s="53" t="s">
        <v>22</v>
      </c>
      <c r="D112" s="56" t="s">
        <v>251</v>
      </c>
      <c r="E112" s="319"/>
      <c r="F112" s="74" t="s">
        <v>204</v>
      </c>
      <c r="G112" s="319"/>
      <c r="H112" s="58" t="s">
        <v>157</v>
      </c>
      <c r="I112" s="58"/>
      <c r="J112" s="58"/>
      <c r="K112" s="29"/>
      <c r="L112" s="48" t="s">
        <v>244</v>
      </c>
      <c r="M112" s="53" t="s">
        <v>206</v>
      </c>
      <c r="N112" s="31"/>
    </row>
    <row r="113" spans="1:13" ht="29.25" x14ac:dyDescent="0.25">
      <c r="A113" s="49"/>
      <c r="B113" s="31" t="s">
        <v>1214</v>
      </c>
      <c r="C113" s="31" t="s">
        <v>24</v>
      </c>
      <c r="D113" s="48" t="s">
        <v>130</v>
      </c>
      <c r="E113" s="74" t="s">
        <v>204</v>
      </c>
      <c r="F113" s="31"/>
      <c r="G113" s="319"/>
      <c r="H113" s="46" t="s">
        <v>157</v>
      </c>
      <c r="I113" s="46" t="s">
        <v>346</v>
      </c>
      <c r="K113" s="47" t="s">
        <v>347</v>
      </c>
      <c r="L113" s="61" t="s">
        <v>348</v>
      </c>
      <c r="M113" s="31" t="s">
        <v>349</v>
      </c>
    </row>
    <row r="114" spans="1:13" ht="29.25" x14ac:dyDescent="0.25">
      <c r="A114" s="49"/>
      <c r="B114" s="31" t="s">
        <v>1215</v>
      </c>
      <c r="C114" s="31" t="s">
        <v>24</v>
      </c>
      <c r="D114" s="48" t="s">
        <v>130</v>
      </c>
      <c r="E114" s="80"/>
      <c r="F114" s="74" t="s">
        <v>204</v>
      </c>
      <c r="G114" s="319"/>
      <c r="H114" s="46" t="s">
        <v>157</v>
      </c>
      <c r="I114" s="46" t="s">
        <v>350</v>
      </c>
      <c r="K114" s="47" t="s">
        <v>351</v>
      </c>
      <c r="L114" s="33" t="s">
        <v>352</v>
      </c>
      <c r="M114" s="31" t="s">
        <v>349</v>
      </c>
    </row>
    <row r="115" spans="1:13" ht="29.25" x14ac:dyDescent="0.25">
      <c r="A115" s="49"/>
      <c r="B115" s="31" t="s">
        <v>1216</v>
      </c>
      <c r="C115" s="31" t="s">
        <v>24</v>
      </c>
      <c r="D115" s="48" t="s">
        <v>130</v>
      </c>
      <c r="E115" s="80"/>
      <c r="F115" s="74" t="s">
        <v>204</v>
      </c>
      <c r="G115" s="319"/>
      <c r="H115" s="46" t="s">
        <v>157</v>
      </c>
      <c r="I115" s="46" t="s">
        <v>346</v>
      </c>
      <c r="K115" s="47" t="s">
        <v>353</v>
      </c>
      <c r="L115" s="33" t="s">
        <v>354</v>
      </c>
      <c r="M115" s="31" t="s">
        <v>349</v>
      </c>
    </row>
    <row r="116" spans="1:13" ht="28.5" x14ac:dyDescent="0.25">
      <c r="A116" s="49"/>
      <c r="B116" s="31" t="s">
        <v>1217</v>
      </c>
      <c r="C116" s="31" t="s">
        <v>24</v>
      </c>
      <c r="D116" s="48" t="s">
        <v>130</v>
      </c>
      <c r="E116" s="80"/>
      <c r="F116" s="74" t="s">
        <v>204</v>
      </c>
      <c r="G116" s="319"/>
      <c r="H116" s="46" t="s">
        <v>157</v>
      </c>
      <c r="I116" s="46" t="s">
        <v>346</v>
      </c>
      <c r="K116" s="47" t="s">
        <v>355</v>
      </c>
      <c r="L116" s="33" t="s">
        <v>356</v>
      </c>
      <c r="M116" s="31" t="s">
        <v>349</v>
      </c>
    </row>
    <row r="117" spans="1:13" ht="28.5" x14ac:dyDescent="0.25">
      <c r="A117" s="49"/>
      <c r="B117" s="31" t="s">
        <v>1218</v>
      </c>
      <c r="C117" s="31" t="s">
        <v>24</v>
      </c>
      <c r="D117" s="48" t="s">
        <v>130</v>
      </c>
      <c r="E117" s="80"/>
      <c r="F117" s="74" t="s">
        <v>204</v>
      </c>
      <c r="G117" s="319"/>
      <c r="H117" s="46" t="s">
        <v>157</v>
      </c>
      <c r="I117" s="46" t="s">
        <v>350</v>
      </c>
      <c r="K117" s="47" t="s">
        <v>357</v>
      </c>
      <c r="L117" s="33" t="s">
        <v>358</v>
      </c>
      <c r="M117" s="31" t="s">
        <v>349</v>
      </c>
    </row>
    <row r="118" spans="1:13" ht="43.5" x14ac:dyDescent="0.25">
      <c r="A118" s="49"/>
      <c r="B118" s="31" t="s">
        <v>1219</v>
      </c>
      <c r="C118" s="31" t="s">
        <v>24</v>
      </c>
      <c r="D118" s="48" t="s">
        <v>130</v>
      </c>
      <c r="E118" s="80"/>
      <c r="F118" s="74" t="s">
        <v>204</v>
      </c>
      <c r="G118" s="319"/>
      <c r="H118" s="46" t="s">
        <v>157</v>
      </c>
      <c r="I118" s="46" t="s">
        <v>346</v>
      </c>
      <c r="K118" s="47" t="s">
        <v>359</v>
      </c>
      <c r="L118" s="33" t="s">
        <v>360</v>
      </c>
      <c r="M118" s="31" t="s">
        <v>349</v>
      </c>
    </row>
    <row r="119" spans="1:13" ht="28.5" x14ac:dyDescent="0.25">
      <c r="A119" s="49"/>
      <c r="B119" s="31" t="s">
        <v>1220</v>
      </c>
      <c r="C119" s="31" t="s">
        <v>24</v>
      </c>
      <c r="D119" s="48" t="s">
        <v>130</v>
      </c>
      <c r="E119" s="80"/>
      <c r="F119" s="74" t="s">
        <v>204</v>
      </c>
      <c r="G119" s="319"/>
      <c r="H119" s="46" t="s">
        <v>157</v>
      </c>
      <c r="I119" s="46" t="s">
        <v>346</v>
      </c>
      <c r="K119" s="47" t="s">
        <v>361</v>
      </c>
      <c r="L119" s="33" t="s">
        <v>362</v>
      </c>
      <c r="M119" s="31" t="s">
        <v>349</v>
      </c>
    </row>
    <row r="120" spans="1:13" ht="29.25" x14ac:dyDescent="0.25">
      <c r="A120" s="49"/>
      <c r="B120" s="31" t="s">
        <v>1221</v>
      </c>
      <c r="C120" s="31" t="s">
        <v>24</v>
      </c>
      <c r="D120" s="48" t="s">
        <v>130</v>
      </c>
      <c r="E120" s="80"/>
      <c r="F120" s="80"/>
      <c r="G120" s="74" t="s">
        <v>204</v>
      </c>
      <c r="H120" s="46" t="s">
        <v>29</v>
      </c>
      <c r="I120" s="46" t="s">
        <v>346</v>
      </c>
      <c r="K120" s="47" t="s">
        <v>363</v>
      </c>
      <c r="L120" s="33" t="s">
        <v>364</v>
      </c>
      <c r="M120" s="31" t="s">
        <v>349</v>
      </c>
    </row>
    <row r="121" spans="1:13" ht="43.5" x14ac:dyDescent="0.25">
      <c r="A121" s="49"/>
      <c r="B121" s="31" t="s">
        <v>1222</v>
      </c>
      <c r="C121" s="31" t="s">
        <v>24</v>
      </c>
      <c r="D121" s="48" t="s">
        <v>130</v>
      </c>
      <c r="E121" s="80"/>
      <c r="F121" s="80"/>
      <c r="G121" s="74" t="s">
        <v>204</v>
      </c>
      <c r="H121" s="46" t="s">
        <v>157</v>
      </c>
      <c r="I121" s="46" t="s">
        <v>350</v>
      </c>
      <c r="K121" s="47" t="s">
        <v>365</v>
      </c>
      <c r="L121" s="33" t="s">
        <v>366</v>
      </c>
      <c r="M121" s="31" t="s">
        <v>349</v>
      </c>
    </row>
    <row r="122" spans="1:13" ht="29.25" x14ac:dyDescent="0.25">
      <c r="A122" s="49"/>
      <c r="B122" s="31" t="s">
        <v>1223</v>
      </c>
      <c r="C122" s="31" t="s">
        <v>24</v>
      </c>
      <c r="D122" s="48" t="s">
        <v>130</v>
      </c>
      <c r="E122" s="80"/>
      <c r="F122" s="80"/>
      <c r="G122" s="74" t="s">
        <v>204</v>
      </c>
      <c r="H122" s="46" t="s">
        <v>157</v>
      </c>
      <c r="I122" s="46" t="s">
        <v>346</v>
      </c>
      <c r="K122" s="47" t="s">
        <v>367</v>
      </c>
      <c r="L122" s="33" t="s">
        <v>368</v>
      </c>
      <c r="M122" s="31" t="s">
        <v>349</v>
      </c>
    </row>
    <row r="123" spans="1:13" ht="29.25" x14ac:dyDescent="0.25">
      <c r="A123" s="49"/>
      <c r="B123" s="31" t="s">
        <v>1224</v>
      </c>
      <c r="C123" s="31" t="s">
        <v>24</v>
      </c>
      <c r="D123" s="48" t="s">
        <v>130</v>
      </c>
      <c r="E123" s="80"/>
      <c r="F123" s="80"/>
      <c r="G123" s="74" t="s">
        <v>204</v>
      </c>
      <c r="H123" s="46" t="s">
        <v>157</v>
      </c>
      <c r="I123" s="46" t="s">
        <v>346</v>
      </c>
      <c r="K123" s="47" t="s">
        <v>369</v>
      </c>
      <c r="L123" s="33" t="s">
        <v>370</v>
      </c>
      <c r="M123" s="31" t="s">
        <v>349</v>
      </c>
    </row>
    <row r="124" spans="1:13" ht="57.75" x14ac:dyDescent="0.25">
      <c r="A124" s="31"/>
      <c r="B124" s="31" t="s">
        <v>1225</v>
      </c>
      <c r="C124" s="31" t="s">
        <v>24</v>
      </c>
      <c r="D124" s="48" t="s">
        <v>130</v>
      </c>
      <c r="E124" s="80"/>
      <c r="F124" s="80"/>
      <c r="G124" s="74" t="s">
        <v>204</v>
      </c>
      <c r="H124" s="46" t="s">
        <v>157</v>
      </c>
      <c r="I124" s="46" t="s">
        <v>346</v>
      </c>
      <c r="K124" s="47" t="s">
        <v>371</v>
      </c>
      <c r="L124" s="33" t="s">
        <v>372</v>
      </c>
      <c r="M124" s="31" t="s">
        <v>349</v>
      </c>
    </row>
    <row r="125" spans="1:13" ht="29.25" x14ac:dyDescent="0.25">
      <c r="A125" s="31"/>
      <c r="B125" s="31" t="s">
        <v>1226</v>
      </c>
      <c r="C125" s="31" t="s">
        <v>24</v>
      </c>
      <c r="D125" s="48" t="s">
        <v>130</v>
      </c>
      <c r="E125" s="80"/>
      <c r="F125" s="80"/>
      <c r="G125" s="74" t="s">
        <v>204</v>
      </c>
      <c r="H125" s="46" t="s">
        <v>157</v>
      </c>
      <c r="I125" s="46" t="s">
        <v>346</v>
      </c>
      <c r="K125" s="47" t="s">
        <v>373</v>
      </c>
      <c r="L125" s="33" t="s">
        <v>374</v>
      </c>
      <c r="M125" s="31" t="s">
        <v>349</v>
      </c>
    </row>
    <row r="126" spans="1:13" ht="29.25" x14ac:dyDescent="0.25">
      <c r="A126" s="31"/>
      <c r="B126" s="31" t="s">
        <v>1227</v>
      </c>
      <c r="C126" s="31" t="s">
        <v>24</v>
      </c>
      <c r="D126" s="48" t="s">
        <v>130</v>
      </c>
      <c r="E126" s="80"/>
      <c r="F126" s="80"/>
      <c r="G126" s="74" t="s">
        <v>204</v>
      </c>
      <c r="H126" s="46" t="s">
        <v>157</v>
      </c>
      <c r="I126" s="46" t="s">
        <v>346</v>
      </c>
      <c r="K126" s="47" t="s">
        <v>375</v>
      </c>
      <c r="L126" s="33" t="s">
        <v>376</v>
      </c>
      <c r="M126" s="31" t="s">
        <v>349</v>
      </c>
    </row>
    <row r="127" spans="1:13" ht="43.5" x14ac:dyDescent="0.25">
      <c r="A127" s="31"/>
      <c r="B127" s="31" t="s">
        <v>1228</v>
      </c>
      <c r="C127" s="31" t="s">
        <v>24</v>
      </c>
      <c r="D127" s="48" t="s">
        <v>130</v>
      </c>
      <c r="E127" s="80"/>
      <c r="F127" s="80"/>
      <c r="G127" s="74" t="s">
        <v>204</v>
      </c>
      <c r="H127" s="46" t="s">
        <v>157</v>
      </c>
      <c r="I127" s="46" t="s">
        <v>346</v>
      </c>
      <c r="K127" s="47" t="s">
        <v>377</v>
      </c>
      <c r="L127" s="33" t="s">
        <v>378</v>
      </c>
      <c r="M127" s="31" t="s">
        <v>349</v>
      </c>
    </row>
    <row r="128" spans="1:13" ht="29.25" x14ac:dyDescent="0.25">
      <c r="A128" s="31"/>
      <c r="B128" s="31" t="s">
        <v>1229</v>
      </c>
      <c r="C128" s="31" t="s">
        <v>24</v>
      </c>
      <c r="D128" s="48" t="s">
        <v>130</v>
      </c>
      <c r="E128" s="319"/>
      <c r="F128" s="80"/>
      <c r="G128" s="74" t="s">
        <v>204</v>
      </c>
      <c r="H128" s="46" t="s">
        <v>157</v>
      </c>
      <c r="I128" s="46" t="s">
        <v>346</v>
      </c>
      <c r="K128" s="47" t="s">
        <v>379</v>
      </c>
      <c r="L128" s="33" t="s">
        <v>380</v>
      </c>
      <c r="M128" s="31" t="s">
        <v>349</v>
      </c>
    </row>
    <row r="129" spans="1:13" ht="57.75" x14ac:dyDescent="0.25">
      <c r="A129" s="31"/>
      <c r="B129" s="31" t="s">
        <v>1230</v>
      </c>
      <c r="C129" s="31" t="s">
        <v>24</v>
      </c>
      <c r="D129" s="48" t="s">
        <v>130</v>
      </c>
      <c r="E129" s="319"/>
      <c r="F129" s="80"/>
      <c r="G129" s="74" t="s">
        <v>204</v>
      </c>
      <c r="H129" s="46" t="s">
        <v>157</v>
      </c>
      <c r="I129" s="46" t="s">
        <v>350</v>
      </c>
      <c r="K129" s="47" t="s">
        <v>381</v>
      </c>
      <c r="L129" s="33" t="s">
        <v>382</v>
      </c>
      <c r="M129" s="31" t="s">
        <v>349</v>
      </c>
    </row>
    <row r="130" spans="1:13" ht="29.25" x14ac:dyDescent="0.25">
      <c r="A130" s="31"/>
      <c r="B130" s="31" t="s">
        <v>1231</v>
      </c>
      <c r="C130" s="31" t="s">
        <v>24</v>
      </c>
      <c r="D130" s="48" t="s">
        <v>130</v>
      </c>
      <c r="E130" s="319"/>
      <c r="F130" s="80"/>
      <c r="G130" s="74" t="s">
        <v>204</v>
      </c>
      <c r="H130" s="46" t="s">
        <v>157</v>
      </c>
      <c r="I130" s="46" t="s">
        <v>350</v>
      </c>
      <c r="K130" s="47" t="s">
        <v>383</v>
      </c>
      <c r="L130" s="33" t="s">
        <v>384</v>
      </c>
      <c r="M130" s="31" t="s">
        <v>349</v>
      </c>
    </row>
    <row r="131" spans="1:13" ht="57.75" x14ac:dyDescent="0.25">
      <c r="A131" s="31"/>
      <c r="B131" s="31" t="s">
        <v>1232</v>
      </c>
      <c r="C131" s="31" t="s">
        <v>24</v>
      </c>
      <c r="D131" s="48" t="s">
        <v>130</v>
      </c>
      <c r="E131" s="319"/>
      <c r="F131" s="80"/>
      <c r="G131" s="74" t="s">
        <v>204</v>
      </c>
      <c r="H131" s="46" t="s">
        <v>157</v>
      </c>
      <c r="I131" s="46" t="s">
        <v>350</v>
      </c>
      <c r="K131" s="47" t="s">
        <v>385</v>
      </c>
      <c r="L131" s="33" t="s">
        <v>386</v>
      </c>
      <c r="M131" s="31" t="s">
        <v>349</v>
      </c>
    </row>
    <row r="132" spans="1:13" ht="87.75" x14ac:dyDescent="0.25">
      <c r="A132" s="31"/>
      <c r="B132" s="31" t="s">
        <v>1233</v>
      </c>
      <c r="C132" s="31" t="s">
        <v>24</v>
      </c>
      <c r="D132" s="48" t="s">
        <v>130</v>
      </c>
      <c r="E132" s="319"/>
      <c r="F132" s="80"/>
      <c r="G132" s="74" t="s">
        <v>204</v>
      </c>
      <c r="H132" s="46" t="s">
        <v>29</v>
      </c>
      <c r="I132" s="46" t="s">
        <v>346</v>
      </c>
      <c r="K132" s="47" t="s">
        <v>385</v>
      </c>
      <c r="L132" s="33" t="s">
        <v>387</v>
      </c>
      <c r="M132" s="31" t="s">
        <v>349</v>
      </c>
    </row>
    <row r="133" spans="1:13" ht="43.5" x14ac:dyDescent="0.25">
      <c r="A133" s="31"/>
      <c r="B133" s="31" t="s">
        <v>1234</v>
      </c>
      <c r="C133" s="31" t="s">
        <v>24</v>
      </c>
      <c r="D133" s="48" t="s">
        <v>130</v>
      </c>
      <c r="E133" s="319"/>
      <c r="F133" s="80"/>
      <c r="G133" s="74" t="s">
        <v>204</v>
      </c>
      <c r="H133" s="46" t="s">
        <v>157</v>
      </c>
      <c r="I133" s="46" t="s">
        <v>346</v>
      </c>
      <c r="K133" s="47" t="s">
        <v>388</v>
      </c>
      <c r="L133" s="33" t="s">
        <v>389</v>
      </c>
      <c r="M133" s="31" t="s">
        <v>349</v>
      </c>
    </row>
    <row r="134" spans="1:13" ht="29.25" x14ac:dyDescent="0.25">
      <c r="A134" s="31"/>
      <c r="B134" s="31" t="s">
        <v>1235</v>
      </c>
      <c r="C134" s="31" t="s">
        <v>24</v>
      </c>
      <c r="D134" s="48" t="s">
        <v>130</v>
      </c>
      <c r="E134" s="319"/>
      <c r="F134" s="80"/>
      <c r="G134" s="74" t="s">
        <v>204</v>
      </c>
      <c r="H134" s="46" t="s">
        <v>157</v>
      </c>
      <c r="I134" s="46" t="s">
        <v>346</v>
      </c>
      <c r="K134" s="47" t="s">
        <v>390</v>
      </c>
      <c r="L134" s="33" t="s">
        <v>391</v>
      </c>
      <c r="M134" s="31" t="s">
        <v>349</v>
      </c>
    </row>
    <row r="135" spans="1:13" ht="28.5" x14ac:dyDescent="0.25">
      <c r="A135" s="49"/>
      <c r="B135" s="31" t="s">
        <v>1236</v>
      </c>
      <c r="C135" s="31" t="s">
        <v>24</v>
      </c>
      <c r="D135" s="48" t="s">
        <v>130</v>
      </c>
      <c r="E135" s="319"/>
      <c r="F135" s="319"/>
      <c r="G135" s="74" t="s">
        <v>204</v>
      </c>
      <c r="H135" s="46" t="s">
        <v>157</v>
      </c>
      <c r="I135" s="46" t="s">
        <v>346</v>
      </c>
      <c r="K135" s="47" t="s">
        <v>392</v>
      </c>
      <c r="L135" s="33" t="s">
        <v>393</v>
      </c>
      <c r="M135" s="31" t="s">
        <v>349</v>
      </c>
    </row>
    <row r="136" spans="1:13" ht="57.75" x14ac:dyDescent="0.25">
      <c r="A136" s="49"/>
      <c r="B136" s="31" t="s">
        <v>1237</v>
      </c>
      <c r="C136" s="31" t="s">
        <v>24</v>
      </c>
      <c r="D136" s="48" t="s">
        <v>130</v>
      </c>
      <c r="E136" s="319"/>
      <c r="F136" s="319"/>
      <c r="G136" s="74" t="s">
        <v>204</v>
      </c>
      <c r="H136" s="46" t="s">
        <v>157</v>
      </c>
      <c r="I136" s="46" t="s">
        <v>346</v>
      </c>
      <c r="K136" s="47" t="s">
        <v>394</v>
      </c>
      <c r="L136" s="33" t="s">
        <v>395</v>
      </c>
      <c r="M136" s="31" t="s">
        <v>349</v>
      </c>
    </row>
    <row r="137" spans="1:13" ht="29.25" x14ac:dyDescent="0.25">
      <c r="A137" s="49"/>
      <c r="B137" s="31" t="s">
        <v>1238</v>
      </c>
      <c r="C137" s="31" t="s">
        <v>24</v>
      </c>
      <c r="D137" s="48" t="s">
        <v>130</v>
      </c>
      <c r="E137" s="319"/>
      <c r="F137" s="319"/>
      <c r="G137" s="74" t="s">
        <v>204</v>
      </c>
      <c r="H137" s="46" t="s">
        <v>157</v>
      </c>
      <c r="I137" s="46" t="s">
        <v>346</v>
      </c>
      <c r="K137" s="47" t="s">
        <v>396</v>
      </c>
      <c r="L137" s="33" t="s">
        <v>397</v>
      </c>
      <c r="M137" s="31" t="s">
        <v>349</v>
      </c>
    </row>
    <row r="138" spans="1:13" ht="43.5" x14ac:dyDescent="0.25">
      <c r="A138" s="49"/>
      <c r="B138" s="31" t="s">
        <v>1239</v>
      </c>
      <c r="C138" s="31" t="s">
        <v>24</v>
      </c>
      <c r="D138" s="48" t="s">
        <v>130</v>
      </c>
      <c r="E138" s="319"/>
      <c r="F138" s="319"/>
      <c r="G138" s="74" t="s">
        <v>204</v>
      </c>
      <c r="H138" s="46" t="s">
        <v>157</v>
      </c>
      <c r="I138" s="46" t="s">
        <v>346</v>
      </c>
      <c r="K138" s="47" t="s">
        <v>398</v>
      </c>
      <c r="L138" s="33" t="s">
        <v>399</v>
      </c>
      <c r="M138" s="31" t="s">
        <v>349</v>
      </c>
    </row>
    <row r="139" spans="1:13" ht="28.5" x14ac:dyDescent="0.25">
      <c r="A139" s="49"/>
      <c r="B139" s="31" t="s">
        <v>1240</v>
      </c>
      <c r="C139" s="31" t="s">
        <v>24</v>
      </c>
      <c r="D139" s="48" t="s">
        <v>130</v>
      </c>
      <c r="E139" s="320"/>
      <c r="F139" s="80"/>
      <c r="G139" s="74" t="s">
        <v>204</v>
      </c>
      <c r="H139" s="46" t="s">
        <v>157</v>
      </c>
      <c r="I139" s="46" t="s">
        <v>346</v>
      </c>
      <c r="K139" s="47" t="s">
        <v>400</v>
      </c>
      <c r="L139" s="48" t="s">
        <v>401</v>
      </c>
      <c r="M139" s="31" t="s">
        <v>349</v>
      </c>
    </row>
    <row r="140" spans="1:13" ht="28.5" x14ac:dyDescent="0.25">
      <c r="A140" s="49"/>
      <c r="B140" s="31" t="s">
        <v>1241</v>
      </c>
      <c r="C140" s="31" t="s">
        <v>24</v>
      </c>
      <c r="D140" s="48" t="s">
        <v>130</v>
      </c>
      <c r="E140" s="319"/>
      <c r="F140" s="319"/>
      <c r="G140" s="74" t="s">
        <v>204</v>
      </c>
      <c r="H140" s="46" t="s">
        <v>157</v>
      </c>
      <c r="I140" s="46" t="s">
        <v>346</v>
      </c>
      <c r="K140" s="47" t="s">
        <v>402</v>
      </c>
      <c r="L140" s="48" t="s">
        <v>403</v>
      </c>
      <c r="M140" s="31" t="s">
        <v>349</v>
      </c>
    </row>
    <row r="141" spans="1:13" ht="28.5" x14ac:dyDescent="0.25">
      <c r="A141" s="49"/>
      <c r="B141" s="31" t="s">
        <v>1242</v>
      </c>
      <c r="C141" s="31" t="s">
        <v>24</v>
      </c>
      <c r="D141" s="48" t="s">
        <v>130</v>
      </c>
      <c r="E141" s="80"/>
      <c r="F141" s="319"/>
      <c r="G141" s="74" t="s">
        <v>204</v>
      </c>
      <c r="H141" s="46" t="s">
        <v>157</v>
      </c>
      <c r="I141" s="46" t="s">
        <v>346</v>
      </c>
      <c r="K141" s="47" t="s">
        <v>404</v>
      </c>
      <c r="L141" s="48" t="s">
        <v>405</v>
      </c>
      <c r="M141" s="31" t="s">
        <v>349</v>
      </c>
    </row>
    <row r="142" spans="1:13" ht="28.5" x14ac:dyDescent="0.25">
      <c r="A142" s="49"/>
      <c r="B142" s="31" t="s">
        <v>1243</v>
      </c>
      <c r="C142" s="31" t="s">
        <v>24</v>
      </c>
      <c r="D142" s="48" t="s">
        <v>130</v>
      </c>
      <c r="E142" s="320"/>
      <c r="F142" s="80"/>
      <c r="G142" s="74" t="s">
        <v>204</v>
      </c>
      <c r="H142" s="46" t="s">
        <v>29</v>
      </c>
      <c r="I142" s="46" t="s">
        <v>346</v>
      </c>
      <c r="K142" s="47" t="s">
        <v>406</v>
      </c>
      <c r="L142" s="48" t="s">
        <v>407</v>
      </c>
      <c r="M142" s="31" t="s">
        <v>349</v>
      </c>
    </row>
    <row r="143" spans="1:13" ht="28.5" x14ac:dyDescent="0.25">
      <c r="A143" s="49"/>
      <c r="B143" s="31" t="s">
        <v>1244</v>
      </c>
      <c r="C143" s="31" t="s">
        <v>24</v>
      </c>
      <c r="D143" s="48" t="s">
        <v>130</v>
      </c>
      <c r="E143" s="80"/>
      <c r="F143" s="80"/>
      <c r="G143" s="74" t="s">
        <v>204</v>
      </c>
      <c r="H143" s="46" t="s">
        <v>29</v>
      </c>
      <c r="I143" s="46" t="s">
        <v>350</v>
      </c>
      <c r="K143" s="47" t="s">
        <v>408</v>
      </c>
      <c r="L143" s="48" t="s">
        <v>409</v>
      </c>
      <c r="M143" s="31" t="s">
        <v>349</v>
      </c>
    </row>
    <row r="144" spans="1:13" ht="28.5" x14ac:dyDescent="0.25">
      <c r="A144" s="49"/>
      <c r="B144" s="31" t="s">
        <v>1245</v>
      </c>
      <c r="C144" s="31" t="s">
        <v>24</v>
      </c>
      <c r="D144" s="48" t="s">
        <v>130</v>
      </c>
      <c r="E144" s="319"/>
      <c r="F144" s="80"/>
      <c r="G144" s="74" t="s">
        <v>204</v>
      </c>
      <c r="H144" s="46" t="s">
        <v>29</v>
      </c>
      <c r="I144" s="46" t="s">
        <v>346</v>
      </c>
      <c r="K144" s="47" t="s">
        <v>410</v>
      </c>
      <c r="L144" s="48" t="s">
        <v>411</v>
      </c>
      <c r="M144" s="31" t="s">
        <v>349</v>
      </c>
    </row>
    <row r="145" spans="1:13" ht="28.5" x14ac:dyDescent="0.25">
      <c r="A145" s="49"/>
      <c r="B145" s="31" t="s">
        <v>1246</v>
      </c>
      <c r="C145" s="31" t="s">
        <v>24</v>
      </c>
      <c r="D145" s="48" t="s">
        <v>130</v>
      </c>
      <c r="E145" s="80"/>
      <c r="F145" s="80"/>
      <c r="G145" s="74" t="s">
        <v>204</v>
      </c>
      <c r="H145" s="46" t="s">
        <v>29</v>
      </c>
      <c r="I145" s="46" t="s">
        <v>346</v>
      </c>
      <c r="K145" s="47" t="s">
        <v>412</v>
      </c>
      <c r="L145" s="48" t="s">
        <v>413</v>
      </c>
      <c r="M145" s="31" t="s">
        <v>349</v>
      </c>
    </row>
    <row r="146" spans="1:13" s="64" customFormat="1" ht="57" x14ac:dyDescent="0.2">
      <c r="A146" s="62"/>
      <c r="B146" s="31" t="s">
        <v>1247</v>
      </c>
      <c r="C146" s="64" t="s">
        <v>25</v>
      </c>
      <c r="D146" s="66" t="s">
        <v>268</v>
      </c>
      <c r="E146" s="74" t="s">
        <v>204</v>
      </c>
      <c r="F146" s="77"/>
      <c r="G146" s="77"/>
      <c r="H146" s="67" t="s">
        <v>157</v>
      </c>
      <c r="I146" s="67" t="s">
        <v>346</v>
      </c>
      <c r="J146" s="67"/>
      <c r="K146" s="68" t="s">
        <v>414</v>
      </c>
      <c r="L146" s="69" t="s">
        <v>415</v>
      </c>
      <c r="M146" s="63" t="s">
        <v>416</v>
      </c>
    </row>
    <row r="147" spans="1:13" s="64" customFormat="1" ht="57" x14ac:dyDescent="0.2">
      <c r="A147" s="62"/>
      <c r="B147" s="31" t="s">
        <v>1248</v>
      </c>
      <c r="C147" s="64" t="s">
        <v>21</v>
      </c>
      <c r="D147" s="66" t="s">
        <v>173</v>
      </c>
      <c r="E147" s="74" t="s">
        <v>204</v>
      </c>
      <c r="F147" s="77"/>
      <c r="G147" s="77"/>
      <c r="H147" s="67" t="s">
        <v>157</v>
      </c>
      <c r="I147" s="67" t="s">
        <v>346</v>
      </c>
      <c r="J147" s="67"/>
      <c r="K147" s="68" t="s">
        <v>417</v>
      </c>
      <c r="L147" s="70" t="s">
        <v>418</v>
      </c>
      <c r="M147" s="63" t="s">
        <v>416</v>
      </c>
    </row>
    <row r="148" spans="1:13" ht="43.5" x14ac:dyDescent="0.25">
      <c r="A148" s="62"/>
      <c r="B148" s="31" t="s">
        <v>1249</v>
      </c>
      <c r="C148" s="31" t="s">
        <v>22</v>
      </c>
      <c r="D148" s="48" t="s">
        <v>120</v>
      </c>
      <c r="E148" s="73"/>
      <c r="F148" s="74" t="s">
        <v>204</v>
      </c>
      <c r="G148" s="77"/>
      <c r="H148" s="46" t="s">
        <v>157</v>
      </c>
      <c r="I148" s="46" t="s">
        <v>346</v>
      </c>
      <c r="K148" s="47" t="s">
        <v>419</v>
      </c>
      <c r="L148" s="33" t="s">
        <v>420</v>
      </c>
      <c r="M148" s="65" t="s">
        <v>416</v>
      </c>
    </row>
    <row r="149" spans="1:13" ht="73.5" x14ac:dyDescent="0.25">
      <c r="A149" s="62"/>
      <c r="B149" s="31" t="s">
        <v>1250</v>
      </c>
      <c r="C149" s="31" t="s">
        <v>22</v>
      </c>
      <c r="D149" s="48" t="s">
        <v>120</v>
      </c>
      <c r="E149" s="73"/>
      <c r="F149" s="74" t="s">
        <v>204</v>
      </c>
      <c r="G149" s="73"/>
      <c r="H149" s="46" t="s">
        <v>29</v>
      </c>
      <c r="I149" s="46" t="s">
        <v>346</v>
      </c>
      <c r="K149" s="47" t="s">
        <v>419</v>
      </c>
      <c r="L149" s="33" t="s">
        <v>421</v>
      </c>
      <c r="M149" s="65" t="s">
        <v>416</v>
      </c>
    </row>
    <row r="150" spans="1:13" ht="15.4" customHeight="1" x14ac:dyDescent="0.25">
      <c r="A150" s="62"/>
      <c r="B150" s="31" t="s">
        <v>1251</v>
      </c>
      <c r="C150" s="31" t="s">
        <v>22</v>
      </c>
      <c r="D150" s="48" t="s">
        <v>120</v>
      </c>
      <c r="E150" s="73"/>
      <c r="F150" s="74" t="s">
        <v>204</v>
      </c>
      <c r="G150" s="73"/>
      <c r="H150" s="46" t="s">
        <v>157</v>
      </c>
      <c r="I150" s="46" t="s">
        <v>346</v>
      </c>
      <c r="K150" s="47" t="s">
        <v>422</v>
      </c>
      <c r="L150" s="33" t="s">
        <v>423</v>
      </c>
      <c r="M150" s="65" t="s">
        <v>416</v>
      </c>
    </row>
    <row r="151" spans="1:13" ht="15.4" customHeight="1" x14ac:dyDescent="0.25">
      <c r="A151" s="62"/>
      <c r="B151" s="31" t="s">
        <v>1252</v>
      </c>
      <c r="C151" s="64" t="s">
        <v>23</v>
      </c>
      <c r="D151" s="48" t="s">
        <v>289</v>
      </c>
      <c r="E151" s="73"/>
      <c r="F151" s="74" t="s">
        <v>204</v>
      </c>
      <c r="G151" s="73"/>
      <c r="H151" s="71" t="s">
        <v>157</v>
      </c>
      <c r="I151" s="46" t="s">
        <v>346</v>
      </c>
      <c r="K151" s="47" t="s">
        <v>422</v>
      </c>
      <c r="L151" s="33" t="s">
        <v>423</v>
      </c>
      <c r="M151" s="65" t="s">
        <v>416</v>
      </c>
    </row>
    <row r="152" spans="1:13" ht="30" x14ac:dyDescent="0.25">
      <c r="A152" s="62"/>
      <c r="B152" s="31" t="s">
        <v>1253</v>
      </c>
      <c r="C152" s="31" t="s">
        <v>22</v>
      </c>
      <c r="D152" s="48" t="s">
        <v>120</v>
      </c>
      <c r="E152" s="73"/>
      <c r="F152" s="74" t="s">
        <v>204</v>
      </c>
      <c r="G152" s="73"/>
      <c r="H152" s="46" t="s">
        <v>29</v>
      </c>
      <c r="I152" s="46" t="s">
        <v>346</v>
      </c>
      <c r="K152" s="47" t="s">
        <v>422</v>
      </c>
      <c r="L152" s="33" t="s">
        <v>424</v>
      </c>
      <c r="M152" s="65" t="s">
        <v>416</v>
      </c>
    </row>
    <row r="153" spans="1:13" ht="29.25" x14ac:dyDescent="0.25">
      <c r="A153" s="62"/>
      <c r="B153" s="31" t="s">
        <v>1254</v>
      </c>
      <c r="C153" s="31" t="s">
        <v>23</v>
      </c>
      <c r="D153" s="48" t="s">
        <v>289</v>
      </c>
      <c r="E153" s="73"/>
      <c r="F153" s="74" t="s">
        <v>204</v>
      </c>
      <c r="G153" s="73"/>
      <c r="H153" s="46" t="s">
        <v>29</v>
      </c>
      <c r="I153" s="46" t="s">
        <v>346</v>
      </c>
      <c r="K153" s="47" t="s">
        <v>422</v>
      </c>
      <c r="L153" s="33" t="s">
        <v>425</v>
      </c>
      <c r="M153" s="65"/>
    </row>
    <row r="154" spans="1:13" s="64" customFormat="1" ht="28.5" x14ac:dyDescent="0.2">
      <c r="A154" s="62"/>
      <c r="B154" s="31" t="s">
        <v>1255</v>
      </c>
      <c r="C154" s="64" t="s">
        <v>22</v>
      </c>
      <c r="D154" s="66" t="s">
        <v>120</v>
      </c>
      <c r="E154" s="73"/>
      <c r="F154" s="74"/>
      <c r="G154" s="73"/>
      <c r="H154" s="67" t="s">
        <v>29</v>
      </c>
      <c r="I154" s="67" t="s">
        <v>346</v>
      </c>
      <c r="J154" s="67"/>
      <c r="K154" s="68" t="s">
        <v>426</v>
      </c>
      <c r="L154" s="70" t="s">
        <v>427</v>
      </c>
      <c r="M154" s="63" t="s">
        <v>416</v>
      </c>
    </row>
    <row r="155" spans="1:13" s="64" customFormat="1" x14ac:dyDescent="0.2">
      <c r="A155" s="62"/>
      <c r="B155" s="31" t="s">
        <v>1256</v>
      </c>
      <c r="C155" s="64" t="s">
        <v>21</v>
      </c>
      <c r="D155" s="66" t="s">
        <v>173</v>
      </c>
      <c r="E155" s="73"/>
      <c r="F155" s="74" t="s">
        <v>204</v>
      </c>
      <c r="G155" s="73"/>
      <c r="H155" s="67" t="s">
        <v>157</v>
      </c>
      <c r="I155" s="67" t="s">
        <v>346</v>
      </c>
      <c r="J155" s="67"/>
      <c r="K155" s="68" t="s">
        <v>428</v>
      </c>
      <c r="L155" s="69" t="s">
        <v>429</v>
      </c>
      <c r="M155" s="63" t="s">
        <v>416</v>
      </c>
    </row>
    <row r="156" spans="1:13" s="64" customFormat="1" x14ac:dyDescent="0.2">
      <c r="A156" s="62"/>
      <c r="B156" s="31" t="s">
        <v>1257</v>
      </c>
      <c r="C156" s="64" t="s">
        <v>21</v>
      </c>
      <c r="D156" s="66" t="s">
        <v>173</v>
      </c>
      <c r="E156" s="73"/>
      <c r="F156" s="74" t="s">
        <v>204</v>
      </c>
      <c r="G156" s="73"/>
      <c r="H156" s="67" t="s">
        <v>157</v>
      </c>
      <c r="I156" s="67" t="s">
        <v>346</v>
      </c>
      <c r="J156" s="67" t="s">
        <v>430</v>
      </c>
      <c r="K156" s="68" t="s">
        <v>431</v>
      </c>
      <c r="L156" s="70" t="s">
        <v>432</v>
      </c>
      <c r="M156" s="63" t="s">
        <v>416</v>
      </c>
    </row>
    <row r="157" spans="1:13" s="64" customFormat="1" ht="28.5" x14ac:dyDescent="0.2">
      <c r="A157" s="62"/>
      <c r="B157" s="31" t="s">
        <v>1258</v>
      </c>
      <c r="C157" s="64" t="s">
        <v>19</v>
      </c>
      <c r="D157" s="66" t="s">
        <v>96</v>
      </c>
      <c r="E157" s="73"/>
      <c r="F157" s="74" t="s">
        <v>204</v>
      </c>
      <c r="G157" s="73"/>
      <c r="H157" s="67" t="s">
        <v>157</v>
      </c>
      <c r="I157" s="67" t="s">
        <v>346</v>
      </c>
      <c r="J157" s="67" t="s">
        <v>430</v>
      </c>
      <c r="K157" s="68" t="s">
        <v>433</v>
      </c>
      <c r="L157" s="70" t="s">
        <v>434</v>
      </c>
      <c r="M157" s="63" t="s">
        <v>416</v>
      </c>
    </row>
    <row r="158" spans="1:13" s="64" customFormat="1" ht="28.5" x14ac:dyDescent="0.2">
      <c r="A158" s="62"/>
      <c r="B158" s="31" t="s">
        <v>1259</v>
      </c>
      <c r="C158" s="64" t="s">
        <v>22</v>
      </c>
      <c r="D158" s="66" t="s">
        <v>120</v>
      </c>
      <c r="E158" s="73"/>
      <c r="F158" s="74" t="s">
        <v>204</v>
      </c>
      <c r="G158" s="73"/>
      <c r="H158" s="67" t="s">
        <v>157</v>
      </c>
      <c r="I158" s="67" t="s">
        <v>346</v>
      </c>
      <c r="J158" s="67" t="s">
        <v>430</v>
      </c>
      <c r="K158" s="68" t="s">
        <v>433</v>
      </c>
      <c r="L158" s="70" t="s">
        <v>434</v>
      </c>
      <c r="M158" s="63" t="s">
        <v>416</v>
      </c>
    </row>
    <row r="159" spans="1:13" s="64" customFormat="1" ht="44.25" x14ac:dyDescent="0.25">
      <c r="A159" s="62"/>
      <c r="B159" s="31" t="s">
        <v>1260</v>
      </c>
      <c r="C159" s="64" t="s">
        <v>19</v>
      </c>
      <c r="D159" s="66" t="s">
        <v>96</v>
      </c>
      <c r="E159" s="73"/>
      <c r="F159" s="74" t="s">
        <v>204</v>
      </c>
      <c r="G159" s="73"/>
      <c r="H159" s="67" t="s">
        <v>29</v>
      </c>
      <c r="I159" s="67" t="s">
        <v>346</v>
      </c>
      <c r="J159" s="67" t="s">
        <v>430</v>
      </c>
      <c r="K159" s="68" t="s">
        <v>433</v>
      </c>
      <c r="L159" s="70" t="s">
        <v>435</v>
      </c>
      <c r="M159" s="63" t="s">
        <v>416</v>
      </c>
    </row>
    <row r="160" spans="1:13" s="64" customFormat="1" ht="44.25" x14ac:dyDescent="0.25">
      <c r="A160" s="62"/>
      <c r="B160" s="31" t="s">
        <v>1261</v>
      </c>
      <c r="C160" s="64" t="s">
        <v>22</v>
      </c>
      <c r="D160" s="66" t="s">
        <v>120</v>
      </c>
      <c r="E160" s="73"/>
      <c r="F160" s="74" t="s">
        <v>204</v>
      </c>
      <c r="G160" s="73"/>
      <c r="H160" s="67" t="s">
        <v>29</v>
      </c>
      <c r="I160" s="67" t="s">
        <v>346</v>
      </c>
      <c r="J160" s="67" t="s">
        <v>430</v>
      </c>
      <c r="K160" s="68" t="s">
        <v>433</v>
      </c>
      <c r="L160" s="70" t="s">
        <v>435</v>
      </c>
      <c r="M160" s="63" t="s">
        <v>416</v>
      </c>
    </row>
    <row r="161" spans="1:13" s="64" customFormat="1" ht="42.75" x14ac:dyDescent="0.2">
      <c r="A161" s="62"/>
      <c r="B161" s="31" t="s">
        <v>1262</v>
      </c>
      <c r="C161" s="64" t="s">
        <v>19</v>
      </c>
      <c r="D161" s="66" t="s">
        <v>96</v>
      </c>
      <c r="E161" s="73"/>
      <c r="F161" s="74" t="s">
        <v>204</v>
      </c>
      <c r="G161" s="73"/>
      <c r="H161" s="67" t="s">
        <v>157</v>
      </c>
      <c r="I161" s="67" t="s">
        <v>350</v>
      </c>
      <c r="J161" s="67" t="s">
        <v>430</v>
      </c>
      <c r="K161" s="68" t="s">
        <v>436</v>
      </c>
      <c r="L161" s="70" t="s">
        <v>437</v>
      </c>
      <c r="M161" s="63" t="s">
        <v>416</v>
      </c>
    </row>
    <row r="162" spans="1:13" s="64" customFormat="1" ht="28.5" x14ac:dyDescent="0.2">
      <c r="A162" s="62"/>
      <c r="B162" s="31" t="s">
        <v>1263</v>
      </c>
      <c r="C162" s="64" t="s">
        <v>19</v>
      </c>
      <c r="D162" s="66" t="s">
        <v>96</v>
      </c>
      <c r="E162" s="73"/>
      <c r="F162" s="74" t="s">
        <v>204</v>
      </c>
      <c r="G162" s="73"/>
      <c r="H162" s="67" t="s">
        <v>157</v>
      </c>
      <c r="I162" s="67" t="s">
        <v>350</v>
      </c>
      <c r="J162" s="67" t="s">
        <v>430</v>
      </c>
      <c r="K162" s="68" t="s">
        <v>438</v>
      </c>
      <c r="L162" s="70" t="s">
        <v>439</v>
      </c>
      <c r="M162" s="63" t="s">
        <v>416</v>
      </c>
    </row>
    <row r="163" spans="1:13" s="64" customFormat="1" ht="71.25" x14ac:dyDescent="0.2">
      <c r="A163" s="63"/>
      <c r="B163" s="31" t="s">
        <v>1264</v>
      </c>
      <c r="C163" s="64" t="s">
        <v>19</v>
      </c>
      <c r="D163" s="66" t="s">
        <v>96</v>
      </c>
      <c r="E163" s="73"/>
      <c r="F163" s="74" t="s">
        <v>204</v>
      </c>
      <c r="G163" s="73"/>
      <c r="H163" s="67" t="s">
        <v>157</v>
      </c>
      <c r="I163" s="67" t="s">
        <v>350</v>
      </c>
      <c r="J163" s="67"/>
      <c r="K163" s="68" t="s">
        <v>440</v>
      </c>
      <c r="L163" s="70" t="s">
        <v>441</v>
      </c>
      <c r="M163" s="63" t="s">
        <v>416</v>
      </c>
    </row>
    <row r="164" spans="1:13" s="64" customFormat="1" ht="57" x14ac:dyDescent="0.2">
      <c r="A164" s="63"/>
      <c r="B164" s="31" t="s">
        <v>1265</v>
      </c>
      <c r="C164" s="64" t="s">
        <v>25</v>
      </c>
      <c r="D164" s="66" t="s">
        <v>268</v>
      </c>
      <c r="E164" s="73"/>
      <c r="F164" s="74" t="s">
        <v>204</v>
      </c>
      <c r="G164" s="73"/>
      <c r="H164" s="67" t="s">
        <v>157</v>
      </c>
      <c r="I164" s="67" t="s">
        <v>346</v>
      </c>
      <c r="J164" s="67"/>
      <c r="K164" s="68" t="s">
        <v>442</v>
      </c>
      <c r="L164" s="70" t="s">
        <v>443</v>
      </c>
      <c r="M164" s="63" t="s">
        <v>416</v>
      </c>
    </row>
    <row r="165" spans="1:13" s="64" customFormat="1" ht="87.75" x14ac:dyDescent="0.25">
      <c r="A165" s="63"/>
      <c r="B165" s="31" t="s">
        <v>1266</v>
      </c>
      <c r="C165" s="64" t="s">
        <v>25</v>
      </c>
      <c r="D165" s="66" t="s">
        <v>268</v>
      </c>
      <c r="E165" s="73"/>
      <c r="F165" s="74" t="s">
        <v>204</v>
      </c>
      <c r="G165" s="73"/>
      <c r="H165" s="67" t="s">
        <v>29</v>
      </c>
      <c r="I165" s="67" t="s">
        <v>346</v>
      </c>
      <c r="J165" s="67"/>
      <c r="K165" s="68" t="s">
        <v>442</v>
      </c>
      <c r="L165" s="70" t="s">
        <v>444</v>
      </c>
      <c r="M165" s="63" t="s">
        <v>416</v>
      </c>
    </row>
    <row r="166" spans="1:13" s="64" customFormat="1" x14ac:dyDescent="0.2">
      <c r="A166" s="63"/>
      <c r="B166" s="31" t="s">
        <v>1267</v>
      </c>
      <c r="C166" s="64" t="s">
        <v>19</v>
      </c>
      <c r="D166" s="66" t="s">
        <v>96</v>
      </c>
      <c r="E166" s="322"/>
      <c r="F166" s="322"/>
      <c r="G166" s="74" t="s">
        <v>204</v>
      </c>
      <c r="H166" s="67" t="s">
        <v>157</v>
      </c>
      <c r="I166" s="67" t="s">
        <v>346</v>
      </c>
      <c r="J166" s="67" t="s">
        <v>430</v>
      </c>
      <c r="K166" s="68" t="s">
        <v>445</v>
      </c>
      <c r="L166" s="69" t="s">
        <v>446</v>
      </c>
      <c r="M166" s="63" t="s">
        <v>416</v>
      </c>
    </row>
    <row r="167" spans="1:13" s="64" customFormat="1" x14ac:dyDescent="0.2">
      <c r="A167" s="63"/>
      <c r="B167" s="31" t="s">
        <v>1268</v>
      </c>
      <c r="C167" s="64" t="s">
        <v>19</v>
      </c>
      <c r="D167" s="66" t="s">
        <v>214</v>
      </c>
      <c r="E167" s="73"/>
      <c r="F167" s="73"/>
      <c r="G167" s="74" t="s">
        <v>204</v>
      </c>
      <c r="H167" s="67" t="s">
        <v>157</v>
      </c>
      <c r="I167" s="67" t="s">
        <v>346</v>
      </c>
      <c r="J167" s="67" t="s">
        <v>430</v>
      </c>
      <c r="K167" s="68" t="s">
        <v>445</v>
      </c>
      <c r="L167" s="69" t="s">
        <v>446</v>
      </c>
      <c r="M167" s="63" t="s">
        <v>416</v>
      </c>
    </row>
    <row r="168" spans="1:13" s="76" customFormat="1" ht="28.5" x14ac:dyDescent="0.2">
      <c r="A168" s="72"/>
      <c r="B168" s="31" t="s">
        <v>1269</v>
      </c>
      <c r="C168" s="31" t="s">
        <v>19</v>
      </c>
      <c r="D168" s="48" t="s">
        <v>214</v>
      </c>
      <c r="E168" s="73"/>
      <c r="F168" s="73"/>
      <c r="G168" s="74" t="s">
        <v>204</v>
      </c>
      <c r="H168" s="46" t="s">
        <v>157</v>
      </c>
      <c r="I168" s="46" t="s">
        <v>346</v>
      </c>
      <c r="J168" s="46"/>
      <c r="K168" s="47" t="s">
        <v>447</v>
      </c>
      <c r="L168" s="75" t="s">
        <v>448</v>
      </c>
      <c r="M168" s="65" t="s">
        <v>416</v>
      </c>
    </row>
    <row r="169" spans="1:13" s="76" customFormat="1" x14ac:dyDescent="0.2">
      <c r="A169" s="72"/>
      <c r="B169" s="31" t="s">
        <v>1270</v>
      </c>
      <c r="C169" s="31" t="s">
        <v>19</v>
      </c>
      <c r="D169" s="48" t="s">
        <v>214</v>
      </c>
      <c r="E169" s="77"/>
      <c r="F169" s="73"/>
      <c r="G169" s="74" t="s">
        <v>204</v>
      </c>
      <c r="H169" s="46" t="s">
        <v>157</v>
      </c>
      <c r="I169" s="46" t="s">
        <v>350</v>
      </c>
      <c r="J169" s="46"/>
      <c r="K169" s="47" t="s">
        <v>449</v>
      </c>
      <c r="L169" s="75" t="s">
        <v>450</v>
      </c>
      <c r="M169" s="65" t="s">
        <v>416</v>
      </c>
    </row>
    <row r="170" spans="1:13" s="64" customFormat="1" ht="42.75" x14ac:dyDescent="0.2">
      <c r="A170" s="63"/>
      <c r="B170" s="31" t="s">
        <v>1271</v>
      </c>
      <c r="C170" s="64" t="s">
        <v>19</v>
      </c>
      <c r="D170" s="66" t="s">
        <v>214</v>
      </c>
      <c r="E170" s="77"/>
      <c r="F170" s="73"/>
      <c r="G170" s="74" t="s">
        <v>204</v>
      </c>
      <c r="H170" s="67" t="s">
        <v>157</v>
      </c>
      <c r="I170" s="67" t="s">
        <v>346</v>
      </c>
      <c r="J170" s="67" t="s">
        <v>430</v>
      </c>
      <c r="K170" s="68" t="s">
        <v>451</v>
      </c>
      <c r="L170" s="69" t="s">
        <v>452</v>
      </c>
      <c r="M170" s="63" t="s">
        <v>416</v>
      </c>
    </row>
    <row r="171" spans="1:13" ht="43.5" x14ac:dyDescent="0.25">
      <c r="A171" s="65"/>
      <c r="B171" s="31" t="s">
        <v>1272</v>
      </c>
      <c r="C171" s="31" t="s">
        <v>21</v>
      </c>
      <c r="D171" s="48" t="s">
        <v>173</v>
      </c>
      <c r="E171" s="77"/>
      <c r="F171" s="73"/>
      <c r="G171" s="74" t="s">
        <v>204</v>
      </c>
      <c r="H171" s="46" t="s">
        <v>157</v>
      </c>
      <c r="I171" s="46" t="s">
        <v>346</v>
      </c>
      <c r="J171" s="67" t="s">
        <v>430</v>
      </c>
      <c r="K171" s="47" t="s">
        <v>453</v>
      </c>
      <c r="L171" s="69" t="s">
        <v>454</v>
      </c>
      <c r="M171" s="65" t="s">
        <v>416</v>
      </c>
    </row>
    <row r="172" spans="1:13" ht="29.25" x14ac:dyDescent="0.25">
      <c r="A172" s="65"/>
      <c r="B172" s="31" t="s">
        <v>1273</v>
      </c>
      <c r="C172" s="64" t="s">
        <v>19</v>
      </c>
      <c r="D172" s="48" t="s">
        <v>96</v>
      </c>
      <c r="E172" s="77"/>
      <c r="F172" s="73"/>
      <c r="G172" s="74" t="s">
        <v>204</v>
      </c>
      <c r="H172" s="46" t="s">
        <v>157</v>
      </c>
      <c r="I172" s="46" t="s">
        <v>346</v>
      </c>
      <c r="J172" s="67" t="s">
        <v>430</v>
      </c>
      <c r="K172" s="47" t="s">
        <v>455</v>
      </c>
      <c r="L172" s="69" t="s">
        <v>456</v>
      </c>
      <c r="M172" s="65" t="s">
        <v>416</v>
      </c>
    </row>
    <row r="173" spans="1:13" s="64" customFormat="1" ht="28.5" x14ac:dyDescent="0.2">
      <c r="A173" s="63"/>
      <c r="B173" s="31" t="s">
        <v>1274</v>
      </c>
      <c r="C173" s="64" t="s">
        <v>22</v>
      </c>
      <c r="D173" s="66" t="s">
        <v>120</v>
      </c>
      <c r="E173" s="77"/>
      <c r="F173" s="73"/>
      <c r="G173" s="74" t="s">
        <v>204</v>
      </c>
      <c r="H173" s="67" t="s">
        <v>157</v>
      </c>
      <c r="I173" s="67" t="s">
        <v>346</v>
      </c>
      <c r="J173" s="67" t="s">
        <v>430</v>
      </c>
      <c r="K173" s="68" t="s">
        <v>457</v>
      </c>
      <c r="L173" s="69" t="s">
        <v>458</v>
      </c>
      <c r="M173" s="63" t="s">
        <v>416</v>
      </c>
    </row>
    <row r="174" spans="1:13" s="64" customFormat="1" ht="28.5" x14ac:dyDescent="0.2">
      <c r="A174" s="63"/>
      <c r="B174" s="31" t="s">
        <v>1275</v>
      </c>
      <c r="C174" s="64" t="s">
        <v>25</v>
      </c>
      <c r="D174" s="66" t="s">
        <v>268</v>
      </c>
      <c r="E174" s="77"/>
      <c r="F174" s="73"/>
      <c r="G174" s="74" t="s">
        <v>204</v>
      </c>
      <c r="H174" s="67" t="s">
        <v>157</v>
      </c>
      <c r="I174" s="67" t="s">
        <v>346</v>
      </c>
      <c r="J174" s="67"/>
      <c r="K174" s="68" t="s">
        <v>459</v>
      </c>
      <c r="L174" s="69" t="s">
        <v>460</v>
      </c>
      <c r="M174" s="63" t="s">
        <v>416</v>
      </c>
    </row>
    <row r="175" spans="1:13" s="64" customFormat="1" ht="28.5" x14ac:dyDescent="0.2">
      <c r="A175" s="63"/>
      <c r="B175" s="31" t="s">
        <v>1276</v>
      </c>
      <c r="C175" s="64" t="s">
        <v>25</v>
      </c>
      <c r="D175" s="66" t="s">
        <v>268</v>
      </c>
      <c r="E175" s="77"/>
      <c r="F175" s="73"/>
      <c r="G175" s="74" t="s">
        <v>204</v>
      </c>
      <c r="H175" s="67" t="s">
        <v>157</v>
      </c>
      <c r="I175" s="67" t="s">
        <v>346</v>
      </c>
      <c r="J175" s="67" t="s">
        <v>430</v>
      </c>
      <c r="K175" s="68" t="s">
        <v>461</v>
      </c>
      <c r="L175" s="69" t="s">
        <v>462</v>
      </c>
      <c r="M175" s="63" t="s">
        <v>416</v>
      </c>
    </row>
    <row r="176" spans="1:13" s="64" customFormat="1" x14ac:dyDescent="0.2">
      <c r="A176" s="62"/>
      <c r="B176" s="31" t="s">
        <v>1277</v>
      </c>
      <c r="C176" s="64" t="s">
        <v>25</v>
      </c>
      <c r="D176" s="66" t="s">
        <v>268</v>
      </c>
      <c r="E176" s="77"/>
      <c r="F176" s="73"/>
      <c r="G176" s="74" t="s">
        <v>204</v>
      </c>
      <c r="H176" s="67" t="s">
        <v>157</v>
      </c>
      <c r="I176" s="67" t="s">
        <v>346</v>
      </c>
      <c r="J176" s="67" t="s">
        <v>430</v>
      </c>
      <c r="K176" s="68" t="s">
        <v>463</v>
      </c>
      <c r="L176" s="69" t="s">
        <v>464</v>
      </c>
      <c r="M176" s="63" t="s">
        <v>416</v>
      </c>
    </row>
    <row r="177" spans="1:13" x14ac:dyDescent="0.25">
      <c r="A177" s="62"/>
      <c r="B177" s="31" t="s">
        <v>1278</v>
      </c>
      <c r="C177" s="64" t="s">
        <v>22</v>
      </c>
      <c r="D177" s="66" t="s">
        <v>120</v>
      </c>
      <c r="E177" s="77"/>
      <c r="F177" s="73"/>
      <c r="G177" s="74" t="s">
        <v>204</v>
      </c>
      <c r="H177" s="46" t="s">
        <v>157</v>
      </c>
      <c r="I177" s="46" t="s">
        <v>346</v>
      </c>
      <c r="K177" s="47" t="s">
        <v>465</v>
      </c>
      <c r="L177" s="69" t="s">
        <v>466</v>
      </c>
      <c r="M177" s="65" t="s">
        <v>416</v>
      </c>
    </row>
    <row r="178" spans="1:13" ht="29.25" x14ac:dyDescent="0.25">
      <c r="A178" s="62"/>
      <c r="B178" s="31" t="s">
        <v>1279</v>
      </c>
      <c r="C178" s="64" t="s">
        <v>23</v>
      </c>
      <c r="D178" s="66" t="s">
        <v>289</v>
      </c>
      <c r="E178" s="77"/>
      <c r="F178" s="73"/>
      <c r="G178" s="74" t="s">
        <v>204</v>
      </c>
      <c r="H178" s="46" t="s">
        <v>157</v>
      </c>
      <c r="I178" s="46" t="s">
        <v>346</v>
      </c>
      <c r="K178" s="47" t="s">
        <v>467</v>
      </c>
      <c r="L178" s="69" t="s">
        <v>468</v>
      </c>
      <c r="M178" s="65" t="s">
        <v>416</v>
      </c>
    </row>
    <row r="179" spans="1:13" ht="29.25" x14ac:dyDescent="0.25">
      <c r="A179" s="62"/>
      <c r="B179" s="31" t="s">
        <v>1280</v>
      </c>
      <c r="C179" s="64" t="s">
        <v>25</v>
      </c>
      <c r="D179" s="66" t="s">
        <v>268</v>
      </c>
      <c r="E179" s="77"/>
      <c r="F179" s="73"/>
      <c r="G179" s="74" t="s">
        <v>204</v>
      </c>
      <c r="H179" s="46" t="s">
        <v>157</v>
      </c>
      <c r="I179" s="46" t="s">
        <v>346</v>
      </c>
      <c r="K179" s="47" t="s">
        <v>469</v>
      </c>
      <c r="L179" s="69" t="s">
        <v>470</v>
      </c>
      <c r="M179" s="65" t="s">
        <v>416</v>
      </c>
    </row>
    <row r="180" spans="1:13" x14ac:dyDescent="0.25">
      <c r="A180" s="62"/>
      <c r="B180" s="31" t="s">
        <v>1281</v>
      </c>
      <c r="C180" s="64" t="s">
        <v>23</v>
      </c>
      <c r="D180" s="66" t="s">
        <v>268</v>
      </c>
      <c r="E180" s="77"/>
      <c r="F180" s="73"/>
      <c r="G180" s="74" t="s">
        <v>204</v>
      </c>
      <c r="H180" s="46" t="s">
        <v>157</v>
      </c>
      <c r="I180" s="46" t="s">
        <v>346</v>
      </c>
      <c r="K180" s="47" t="s">
        <v>471</v>
      </c>
      <c r="L180" s="69" t="s">
        <v>472</v>
      </c>
      <c r="M180" s="65" t="s">
        <v>416</v>
      </c>
    </row>
    <row r="181" spans="1:13" ht="71.25" x14ac:dyDescent="0.25">
      <c r="B181" s="31" t="s">
        <v>1282</v>
      </c>
      <c r="C181" s="48" t="s">
        <v>25</v>
      </c>
      <c r="D181" s="48" t="s">
        <v>272</v>
      </c>
      <c r="E181" s="74" t="s">
        <v>204</v>
      </c>
      <c r="F181" s="79"/>
      <c r="G181" s="79"/>
      <c r="H181" s="35" t="s">
        <v>157</v>
      </c>
      <c r="I181" s="35" t="s">
        <v>346</v>
      </c>
      <c r="J181" s="35"/>
      <c r="K181" s="29" t="s">
        <v>473</v>
      </c>
      <c r="L181" s="48" t="s">
        <v>474</v>
      </c>
      <c r="M181" s="48" t="s">
        <v>475</v>
      </c>
    </row>
    <row r="182" spans="1:13" ht="71.25" x14ac:dyDescent="0.25">
      <c r="B182" s="31" t="s">
        <v>1283</v>
      </c>
      <c r="C182" s="56" t="s">
        <v>23</v>
      </c>
      <c r="D182" s="56" t="s">
        <v>289</v>
      </c>
      <c r="E182" s="74" t="s">
        <v>204</v>
      </c>
      <c r="F182" s="79"/>
      <c r="G182" s="79"/>
      <c r="H182" s="35" t="s">
        <v>157</v>
      </c>
      <c r="I182" s="35" t="s">
        <v>346</v>
      </c>
      <c r="J182" s="35"/>
      <c r="K182" s="29" t="s">
        <v>473</v>
      </c>
      <c r="L182" s="48" t="s">
        <v>474</v>
      </c>
      <c r="M182" s="48" t="s">
        <v>475</v>
      </c>
    </row>
    <row r="183" spans="1:13" ht="28.5" x14ac:dyDescent="0.25">
      <c r="B183" s="31" t="s">
        <v>1284</v>
      </c>
      <c r="C183" s="48" t="s">
        <v>25</v>
      </c>
      <c r="D183" s="48" t="s">
        <v>272</v>
      </c>
      <c r="E183" s="74" t="s">
        <v>204</v>
      </c>
      <c r="F183" s="79"/>
      <c r="G183" s="79"/>
      <c r="H183" s="35" t="s">
        <v>157</v>
      </c>
      <c r="I183" s="35" t="s">
        <v>346</v>
      </c>
      <c r="J183" s="35"/>
      <c r="K183" s="29" t="s">
        <v>476</v>
      </c>
      <c r="L183" s="48" t="s">
        <v>477</v>
      </c>
      <c r="M183" s="48" t="s">
        <v>475</v>
      </c>
    </row>
    <row r="184" spans="1:13" ht="28.5" x14ac:dyDescent="0.25">
      <c r="B184" s="31" t="s">
        <v>1285</v>
      </c>
      <c r="C184" s="56" t="s">
        <v>23</v>
      </c>
      <c r="D184" s="56" t="s">
        <v>289</v>
      </c>
      <c r="E184" s="74" t="s">
        <v>204</v>
      </c>
      <c r="F184" s="79"/>
      <c r="G184" s="79"/>
      <c r="H184" s="35" t="s">
        <v>157</v>
      </c>
      <c r="I184" s="35" t="s">
        <v>346</v>
      </c>
      <c r="J184" s="35"/>
      <c r="K184" s="29" t="s">
        <v>476</v>
      </c>
      <c r="L184" s="48" t="s">
        <v>477</v>
      </c>
      <c r="M184" s="48" t="s">
        <v>475</v>
      </c>
    </row>
    <row r="185" spans="1:13" ht="42.75" x14ac:dyDescent="0.25">
      <c r="B185" s="31" t="s">
        <v>1286</v>
      </c>
      <c r="C185" s="48" t="s">
        <v>25</v>
      </c>
      <c r="D185" s="48" t="s">
        <v>272</v>
      </c>
      <c r="E185" s="74" t="s">
        <v>204</v>
      </c>
      <c r="F185" s="79"/>
      <c r="G185" s="79"/>
      <c r="H185" s="35" t="s">
        <v>157</v>
      </c>
      <c r="I185" s="35" t="s">
        <v>478</v>
      </c>
      <c r="J185" s="35"/>
      <c r="K185" s="29" t="s">
        <v>479</v>
      </c>
      <c r="L185" s="48" t="s">
        <v>480</v>
      </c>
      <c r="M185" s="48" t="s">
        <v>475</v>
      </c>
    </row>
    <row r="186" spans="1:13" ht="42.75" x14ac:dyDescent="0.25">
      <c r="B186" s="31" t="s">
        <v>1287</v>
      </c>
      <c r="C186" s="48" t="s">
        <v>25</v>
      </c>
      <c r="D186" s="48" t="s">
        <v>272</v>
      </c>
      <c r="E186" s="74" t="s">
        <v>204</v>
      </c>
      <c r="F186" s="79"/>
      <c r="G186" s="79"/>
      <c r="H186" s="35" t="s">
        <v>157</v>
      </c>
      <c r="I186" s="35" t="s">
        <v>346</v>
      </c>
      <c r="J186" s="35"/>
      <c r="K186" s="29" t="s">
        <v>481</v>
      </c>
      <c r="L186" s="48" t="s">
        <v>482</v>
      </c>
      <c r="M186" s="48" t="s">
        <v>475</v>
      </c>
    </row>
    <row r="187" spans="1:13" ht="28.5" x14ac:dyDescent="0.25">
      <c r="B187" s="31" t="s">
        <v>1288</v>
      </c>
      <c r="C187" s="48" t="s">
        <v>25</v>
      </c>
      <c r="D187" s="48" t="s">
        <v>272</v>
      </c>
      <c r="E187" s="74" t="s">
        <v>204</v>
      </c>
      <c r="F187" s="79"/>
      <c r="G187" s="79"/>
      <c r="H187" s="35" t="s">
        <v>157</v>
      </c>
      <c r="I187" s="35" t="s">
        <v>350</v>
      </c>
      <c r="J187" s="78" t="s">
        <v>430</v>
      </c>
      <c r="K187" s="29" t="s">
        <v>483</v>
      </c>
      <c r="L187" s="48" t="s">
        <v>484</v>
      </c>
      <c r="M187" s="48" t="s">
        <v>475</v>
      </c>
    </row>
    <row r="188" spans="1:13" ht="28.5" x14ac:dyDescent="0.25">
      <c r="B188" s="31" t="s">
        <v>1289</v>
      </c>
      <c r="C188" s="56" t="s">
        <v>22</v>
      </c>
      <c r="D188" s="56" t="s">
        <v>120</v>
      </c>
      <c r="E188" s="74" t="s">
        <v>204</v>
      </c>
      <c r="F188" s="79"/>
      <c r="G188" s="79"/>
      <c r="H188" s="35" t="s">
        <v>157</v>
      </c>
      <c r="I188" s="35" t="s">
        <v>350</v>
      </c>
      <c r="J188" s="78" t="s">
        <v>430</v>
      </c>
      <c r="K188" s="29" t="s">
        <v>483</v>
      </c>
      <c r="L188" s="48" t="s">
        <v>484</v>
      </c>
      <c r="M188" s="48" t="s">
        <v>475</v>
      </c>
    </row>
    <row r="189" spans="1:13" ht="28.5" x14ac:dyDescent="0.25">
      <c r="B189" s="31" t="s">
        <v>1290</v>
      </c>
      <c r="C189" s="48" t="s">
        <v>25</v>
      </c>
      <c r="D189" s="48" t="s">
        <v>272</v>
      </c>
      <c r="E189" s="74" t="s">
        <v>204</v>
      </c>
      <c r="F189" s="80"/>
      <c r="G189" s="79"/>
      <c r="H189" s="35" t="s">
        <v>157</v>
      </c>
      <c r="I189" s="35" t="s">
        <v>350</v>
      </c>
      <c r="J189" s="78" t="s">
        <v>430</v>
      </c>
      <c r="K189" s="29" t="s">
        <v>485</v>
      </c>
      <c r="L189" s="48" t="s">
        <v>486</v>
      </c>
      <c r="M189" s="48" t="s">
        <v>475</v>
      </c>
    </row>
    <row r="190" spans="1:13" ht="28.5" x14ac:dyDescent="0.25">
      <c r="B190" s="31" t="s">
        <v>1291</v>
      </c>
      <c r="C190" s="56" t="s">
        <v>23</v>
      </c>
      <c r="D190" s="56" t="s">
        <v>289</v>
      </c>
      <c r="E190" s="74" t="s">
        <v>204</v>
      </c>
      <c r="F190" s="80"/>
      <c r="G190" s="79"/>
      <c r="H190" s="35" t="s">
        <v>157</v>
      </c>
      <c r="I190" s="35" t="s">
        <v>350</v>
      </c>
      <c r="J190" s="78" t="s">
        <v>430</v>
      </c>
      <c r="K190" s="29" t="s">
        <v>485</v>
      </c>
      <c r="L190" s="48" t="s">
        <v>486</v>
      </c>
      <c r="M190" s="48" t="s">
        <v>475</v>
      </c>
    </row>
    <row r="191" spans="1:13" s="31" customFormat="1" ht="57" x14ac:dyDescent="0.2">
      <c r="B191" s="31" t="s">
        <v>1292</v>
      </c>
      <c r="C191" s="48" t="s">
        <v>25</v>
      </c>
      <c r="D191" s="48" t="s">
        <v>272</v>
      </c>
      <c r="E191" s="74" t="s">
        <v>204</v>
      </c>
      <c r="F191" s="80"/>
      <c r="G191" s="79"/>
      <c r="H191" s="35" t="s">
        <v>157</v>
      </c>
      <c r="I191" s="35" t="s">
        <v>346</v>
      </c>
      <c r="J191" s="35"/>
      <c r="K191" s="29" t="s">
        <v>487</v>
      </c>
      <c r="L191" s="48" t="s">
        <v>488</v>
      </c>
      <c r="M191" s="48" t="s">
        <v>475</v>
      </c>
    </row>
    <row r="192" spans="1:13" s="31" customFormat="1" ht="57" x14ac:dyDescent="0.2">
      <c r="B192" s="31" t="s">
        <v>1293</v>
      </c>
      <c r="C192" s="56" t="s">
        <v>22</v>
      </c>
      <c r="D192" s="56" t="s">
        <v>120</v>
      </c>
      <c r="E192" s="74" t="s">
        <v>204</v>
      </c>
      <c r="F192" s="80"/>
      <c r="G192" s="79"/>
      <c r="H192" s="35" t="s">
        <v>157</v>
      </c>
      <c r="I192" s="35" t="s">
        <v>346</v>
      </c>
      <c r="J192" s="35"/>
      <c r="K192" s="29" t="s">
        <v>487</v>
      </c>
      <c r="L192" s="48" t="s">
        <v>488</v>
      </c>
      <c r="M192" s="48" t="s">
        <v>475</v>
      </c>
    </row>
    <row r="193" spans="1:13" s="31" customFormat="1" ht="42.75" x14ac:dyDescent="0.2">
      <c r="B193" s="31" t="s">
        <v>1294</v>
      </c>
      <c r="C193" s="48" t="s">
        <v>25</v>
      </c>
      <c r="D193" s="48" t="s">
        <v>272</v>
      </c>
      <c r="E193" s="74" t="s">
        <v>204</v>
      </c>
      <c r="F193" s="80"/>
      <c r="G193" s="79"/>
      <c r="H193" s="35" t="s">
        <v>157</v>
      </c>
      <c r="I193" s="35" t="s">
        <v>346</v>
      </c>
      <c r="J193" s="35"/>
      <c r="K193" s="29" t="s">
        <v>489</v>
      </c>
      <c r="L193" s="48" t="s">
        <v>490</v>
      </c>
      <c r="M193" s="48" t="s">
        <v>475</v>
      </c>
    </row>
    <row r="194" spans="1:13" s="31" customFormat="1" ht="42.75" x14ac:dyDescent="0.2">
      <c r="B194" s="31" t="s">
        <v>1295</v>
      </c>
      <c r="C194" s="56" t="s">
        <v>22</v>
      </c>
      <c r="D194" s="56" t="s">
        <v>120</v>
      </c>
      <c r="E194" s="74" t="s">
        <v>204</v>
      </c>
      <c r="F194" s="80"/>
      <c r="G194" s="79"/>
      <c r="H194" s="35" t="s">
        <v>157</v>
      </c>
      <c r="I194" s="35" t="s">
        <v>346</v>
      </c>
      <c r="J194" s="35"/>
      <c r="K194" s="29" t="s">
        <v>489</v>
      </c>
      <c r="L194" s="48" t="s">
        <v>490</v>
      </c>
      <c r="M194" s="48" t="s">
        <v>475</v>
      </c>
    </row>
    <row r="195" spans="1:13" s="31" customFormat="1" ht="85.5" x14ac:dyDescent="0.2">
      <c r="B195" s="31" t="s">
        <v>1296</v>
      </c>
      <c r="C195" s="48" t="s">
        <v>25</v>
      </c>
      <c r="D195" s="48" t="s">
        <v>272</v>
      </c>
      <c r="E195" s="74" t="s">
        <v>204</v>
      </c>
      <c r="F195" s="80"/>
      <c r="G195" s="79"/>
      <c r="H195" s="35" t="s">
        <v>157</v>
      </c>
      <c r="I195" s="35" t="s">
        <v>346</v>
      </c>
      <c r="J195" s="35"/>
      <c r="K195" s="29" t="s">
        <v>491</v>
      </c>
      <c r="L195" s="48" t="s">
        <v>492</v>
      </c>
      <c r="M195" s="48" t="s">
        <v>475</v>
      </c>
    </row>
    <row r="196" spans="1:13" s="31" customFormat="1" ht="42.75" x14ac:dyDescent="0.2">
      <c r="B196" s="31" t="s">
        <v>1297</v>
      </c>
      <c r="C196" s="48" t="s">
        <v>25</v>
      </c>
      <c r="D196" s="48" t="s">
        <v>272</v>
      </c>
      <c r="E196" s="74" t="s">
        <v>204</v>
      </c>
      <c r="F196" s="80"/>
      <c r="G196" s="79"/>
      <c r="H196" s="35" t="s">
        <v>157</v>
      </c>
      <c r="I196" s="35" t="s">
        <v>346</v>
      </c>
      <c r="J196" s="35"/>
      <c r="K196" s="29" t="s">
        <v>493</v>
      </c>
      <c r="L196" s="48" t="s">
        <v>494</v>
      </c>
      <c r="M196" s="48" t="s">
        <v>475</v>
      </c>
    </row>
    <row r="197" spans="1:13" ht="42.75" x14ac:dyDescent="0.25">
      <c r="A197" s="31"/>
      <c r="B197" s="31" t="s">
        <v>1298</v>
      </c>
      <c r="C197" s="56" t="s">
        <v>23</v>
      </c>
      <c r="D197" s="56" t="s">
        <v>289</v>
      </c>
      <c r="E197" s="74" t="s">
        <v>204</v>
      </c>
      <c r="F197" s="80"/>
      <c r="G197" s="79"/>
      <c r="H197" s="35" t="s">
        <v>157</v>
      </c>
      <c r="I197" s="35" t="s">
        <v>346</v>
      </c>
      <c r="J197" s="35"/>
      <c r="K197" s="29" t="s">
        <v>493</v>
      </c>
      <c r="L197" s="48" t="s">
        <v>494</v>
      </c>
      <c r="M197" s="48" t="s">
        <v>475</v>
      </c>
    </row>
    <row r="198" spans="1:13" s="31" customFormat="1" ht="42.75" x14ac:dyDescent="0.2">
      <c r="B198" s="31" t="s">
        <v>1299</v>
      </c>
      <c r="C198" s="56" t="s">
        <v>22</v>
      </c>
      <c r="D198" s="56" t="s">
        <v>120</v>
      </c>
      <c r="E198" s="74" t="s">
        <v>204</v>
      </c>
      <c r="F198" s="80"/>
      <c r="G198" s="79"/>
      <c r="H198" s="35" t="s">
        <v>157</v>
      </c>
      <c r="I198" s="35" t="s">
        <v>346</v>
      </c>
      <c r="J198" s="35"/>
      <c r="K198" s="29" t="s">
        <v>493</v>
      </c>
      <c r="L198" s="48" t="s">
        <v>494</v>
      </c>
      <c r="M198" s="48" t="s">
        <v>475</v>
      </c>
    </row>
    <row r="199" spans="1:13" s="31" customFormat="1" ht="28.5" x14ac:dyDescent="0.2">
      <c r="B199" s="31" t="s">
        <v>1300</v>
      </c>
      <c r="C199" s="48" t="s">
        <v>25</v>
      </c>
      <c r="D199" s="48" t="s">
        <v>272</v>
      </c>
      <c r="E199" s="74" t="s">
        <v>204</v>
      </c>
      <c r="F199" s="80"/>
      <c r="G199" s="79"/>
      <c r="H199" s="35" t="s">
        <v>157</v>
      </c>
      <c r="I199" s="35" t="s">
        <v>346</v>
      </c>
      <c r="J199" s="35"/>
      <c r="K199" s="29" t="s">
        <v>495</v>
      </c>
      <c r="L199" s="48" t="s">
        <v>496</v>
      </c>
      <c r="M199" s="48" t="s">
        <v>475</v>
      </c>
    </row>
    <row r="200" spans="1:13" s="31" customFormat="1" ht="28.5" x14ac:dyDescent="0.2">
      <c r="B200" s="31" t="s">
        <v>1301</v>
      </c>
      <c r="C200" s="48" t="s">
        <v>25</v>
      </c>
      <c r="D200" s="48" t="s">
        <v>272</v>
      </c>
      <c r="E200" s="74" t="s">
        <v>204</v>
      </c>
      <c r="F200" s="80"/>
      <c r="G200" s="79"/>
      <c r="H200" s="35" t="s">
        <v>157</v>
      </c>
      <c r="I200" s="35" t="s">
        <v>346</v>
      </c>
      <c r="J200" s="78" t="s">
        <v>430</v>
      </c>
      <c r="K200" s="29" t="s">
        <v>497</v>
      </c>
      <c r="L200" s="48" t="s">
        <v>498</v>
      </c>
      <c r="M200" s="48" t="s">
        <v>475</v>
      </c>
    </row>
    <row r="201" spans="1:13" s="31" customFormat="1" ht="28.5" x14ac:dyDescent="0.2">
      <c r="B201" s="31" t="s">
        <v>1302</v>
      </c>
      <c r="C201" s="48" t="s">
        <v>25</v>
      </c>
      <c r="D201" s="48" t="s">
        <v>272</v>
      </c>
      <c r="E201" s="79"/>
      <c r="F201" s="80"/>
      <c r="G201" s="74" t="s">
        <v>204</v>
      </c>
      <c r="H201" s="35" t="s">
        <v>157</v>
      </c>
      <c r="I201" s="35" t="s">
        <v>346</v>
      </c>
      <c r="J201" s="35"/>
      <c r="K201" s="29" t="s">
        <v>499</v>
      </c>
      <c r="L201" s="48" t="s">
        <v>500</v>
      </c>
      <c r="M201" s="48" t="s">
        <v>475</v>
      </c>
    </row>
    <row r="202" spans="1:13" s="31" customFormat="1" ht="28.5" x14ac:dyDescent="0.2">
      <c r="B202" s="31" t="s">
        <v>1303</v>
      </c>
      <c r="C202" s="48" t="s">
        <v>25</v>
      </c>
      <c r="D202" s="48" t="s">
        <v>272</v>
      </c>
      <c r="E202" s="79"/>
      <c r="F202" s="80"/>
      <c r="G202" s="74" t="s">
        <v>204</v>
      </c>
      <c r="H202" s="35" t="s">
        <v>157</v>
      </c>
      <c r="I202" s="35" t="s">
        <v>350</v>
      </c>
      <c r="J202" s="35"/>
      <c r="K202" s="29" t="s">
        <v>501</v>
      </c>
      <c r="L202" s="48" t="s">
        <v>502</v>
      </c>
      <c r="M202" s="48" t="s">
        <v>475</v>
      </c>
    </row>
    <row r="203" spans="1:13" s="31" customFormat="1" ht="28.5" x14ac:dyDescent="0.2">
      <c r="B203" s="31" t="s">
        <v>1304</v>
      </c>
      <c r="C203" s="48" t="s">
        <v>25</v>
      </c>
      <c r="D203" s="48" t="s">
        <v>272</v>
      </c>
      <c r="E203" s="79"/>
      <c r="F203" s="80"/>
      <c r="G203" s="74" t="s">
        <v>204</v>
      </c>
      <c r="H203" s="35" t="s">
        <v>157</v>
      </c>
      <c r="I203" s="35" t="s">
        <v>346</v>
      </c>
      <c r="J203" s="35"/>
      <c r="K203" s="29" t="s">
        <v>503</v>
      </c>
      <c r="L203" s="48" t="s">
        <v>504</v>
      </c>
      <c r="M203" s="48" t="s">
        <v>475</v>
      </c>
    </row>
    <row r="204" spans="1:13" s="31" customFormat="1" ht="28.5" x14ac:dyDescent="0.2">
      <c r="B204" s="31" t="s">
        <v>1305</v>
      </c>
      <c r="C204" s="48" t="s">
        <v>25</v>
      </c>
      <c r="D204" s="48" t="s">
        <v>272</v>
      </c>
      <c r="E204" s="79"/>
      <c r="F204" s="79"/>
      <c r="G204" s="74" t="s">
        <v>204</v>
      </c>
      <c r="H204" s="35" t="s">
        <v>157</v>
      </c>
      <c r="I204" s="35" t="s">
        <v>350</v>
      </c>
      <c r="J204" s="35"/>
      <c r="K204" s="29" t="s">
        <v>505</v>
      </c>
      <c r="L204" s="48" t="s">
        <v>506</v>
      </c>
      <c r="M204" s="48" t="s">
        <v>475</v>
      </c>
    </row>
    <row r="205" spans="1:13" s="31" customFormat="1" ht="28.5" x14ac:dyDescent="0.2">
      <c r="B205" s="31" t="s">
        <v>1306</v>
      </c>
      <c r="C205" s="48" t="s">
        <v>25</v>
      </c>
      <c r="D205" s="48" t="s">
        <v>272</v>
      </c>
      <c r="E205" s="79"/>
      <c r="F205" s="79"/>
      <c r="G205" s="74" t="s">
        <v>204</v>
      </c>
      <c r="H205" s="35" t="s">
        <v>157</v>
      </c>
      <c r="I205" s="35" t="s">
        <v>346</v>
      </c>
      <c r="J205" s="35"/>
      <c r="K205" s="29" t="s">
        <v>507</v>
      </c>
      <c r="L205" s="48" t="s">
        <v>508</v>
      </c>
      <c r="M205" s="48" t="s">
        <v>475</v>
      </c>
    </row>
    <row r="206" spans="1:13" ht="28.5" x14ac:dyDescent="0.25">
      <c r="A206" s="31"/>
      <c r="B206" s="31" t="s">
        <v>1307</v>
      </c>
      <c r="C206" s="56" t="s">
        <v>21</v>
      </c>
      <c r="D206" s="56" t="s">
        <v>173</v>
      </c>
      <c r="E206" s="79"/>
      <c r="F206" s="79"/>
      <c r="G206" s="74" t="s">
        <v>204</v>
      </c>
      <c r="H206" s="35" t="s">
        <v>157</v>
      </c>
      <c r="I206" s="35" t="s">
        <v>346</v>
      </c>
      <c r="J206" s="35"/>
      <c r="K206" s="29" t="s">
        <v>507</v>
      </c>
      <c r="L206" s="48" t="s">
        <v>508</v>
      </c>
      <c r="M206" s="48" t="s">
        <v>475</v>
      </c>
    </row>
    <row r="207" spans="1:13" s="31" customFormat="1" ht="28.5" x14ac:dyDescent="0.2">
      <c r="B207" s="31" t="s">
        <v>1308</v>
      </c>
      <c r="C207" s="56" t="s">
        <v>22</v>
      </c>
      <c r="D207" s="56" t="s">
        <v>120</v>
      </c>
      <c r="E207" s="79"/>
      <c r="F207" s="79"/>
      <c r="G207" s="74" t="s">
        <v>204</v>
      </c>
      <c r="H207" s="35" t="s">
        <v>157</v>
      </c>
      <c r="I207" s="35" t="s">
        <v>346</v>
      </c>
      <c r="J207" s="35"/>
      <c r="K207" s="29" t="s">
        <v>507</v>
      </c>
      <c r="L207" s="48" t="s">
        <v>508</v>
      </c>
      <c r="M207" s="48" t="s">
        <v>475</v>
      </c>
    </row>
    <row r="208" spans="1:13" s="31" customFormat="1" ht="28.5" x14ac:dyDescent="0.2">
      <c r="B208" s="31" t="s">
        <v>1309</v>
      </c>
      <c r="C208" s="48" t="s">
        <v>25</v>
      </c>
      <c r="D208" s="48" t="s">
        <v>272</v>
      </c>
      <c r="E208" s="79"/>
      <c r="F208" s="79"/>
      <c r="G208" s="74" t="s">
        <v>204</v>
      </c>
      <c r="H208" s="35" t="s">
        <v>157</v>
      </c>
      <c r="I208" s="35" t="s">
        <v>350</v>
      </c>
      <c r="J208" s="35"/>
      <c r="K208" s="29" t="s">
        <v>509</v>
      </c>
      <c r="L208" s="48" t="s">
        <v>510</v>
      </c>
      <c r="M208" s="48" t="s">
        <v>475</v>
      </c>
    </row>
    <row r="209" spans="1:13" ht="28.5" x14ac:dyDescent="0.25">
      <c r="A209" s="31"/>
      <c r="B209" s="31" t="s">
        <v>1310</v>
      </c>
      <c r="C209" s="56" t="s">
        <v>21</v>
      </c>
      <c r="D209" s="56" t="s">
        <v>173</v>
      </c>
      <c r="E209" s="79"/>
      <c r="F209" s="79"/>
      <c r="G209" s="74" t="s">
        <v>204</v>
      </c>
      <c r="H209" s="35" t="s">
        <v>157</v>
      </c>
      <c r="I209" s="35" t="s">
        <v>350</v>
      </c>
      <c r="J209" s="35"/>
      <c r="K209" s="29" t="s">
        <v>509</v>
      </c>
      <c r="L209" s="48" t="s">
        <v>510</v>
      </c>
      <c r="M209" s="48" t="s">
        <v>475</v>
      </c>
    </row>
    <row r="210" spans="1:13" s="31" customFormat="1" ht="28.5" x14ac:dyDescent="0.2">
      <c r="B210" s="31" t="s">
        <v>1311</v>
      </c>
      <c r="C210" s="48" t="s">
        <v>25</v>
      </c>
      <c r="D210" s="48" t="s">
        <v>272</v>
      </c>
      <c r="E210" s="79"/>
      <c r="F210" s="79"/>
      <c r="G210" s="74" t="s">
        <v>204</v>
      </c>
      <c r="H210" s="35" t="s">
        <v>157</v>
      </c>
      <c r="I210" s="35" t="s">
        <v>346</v>
      </c>
      <c r="J210" s="35"/>
      <c r="K210" s="29" t="s">
        <v>511</v>
      </c>
      <c r="L210" s="48" t="s">
        <v>512</v>
      </c>
      <c r="M210" s="48" t="s">
        <v>475</v>
      </c>
    </row>
    <row r="211" spans="1:13" s="31" customFormat="1" ht="28.5" x14ac:dyDescent="0.2">
      <c r="B211" s="31" t="s">
        <v>1312</v>
      </c>
      <c r="C211" s="48" t="s">
        <v>25</v>
      </c>
      <c r="D211" s="48" t="s">
        <v>272</v>
      </c>
      <c r="E211" s="147"/>
      <c r="F211" s="80"/>
      <c r="G211" s="74" t="s">
        <v>204</v>
      </c>
      <c r="H211" s="35" t="s">
        <v>157</v>
      </c>
      <c r="I211" s="35" t="s">
        <v>346</v>
      </c>
      <c r="J211" s="35"/>
      <c r="K211" s="29" t="s">
        <v>513</v>
      </c>
      <c r="L211" s="48" t="s">
        <v>514</v>
      </c>
      <c r="M211" s="48" t="s">
        <v>475</v>
      </c>
    </row>
    <row r="212" spans="1:13" s="31" customFormat="1" ht="28.5" x14ac:dyDescent="0.2">
      <c r="B212" s="31" t="s">
        <v>1313</v>
      </c>
      <c r="C212" s="48" t="s">
        <v>25</v>
      </c>
      <c r="D212" s="48" t="s">
        <v>272</v>
      </c>
      <c r="E212" s="79"/>
      <c r="F212" s="79"/>
      <c r="G212" s="74" t="s">
        <v>204</v>
      </c>
      <c r="H212" s="35" t="s">
        <v>157</v>
      </c>
      <c r="I212" s="35" t="s">
        <v>350</v>
      </c>
      <c r="J212" s="35"/>
      <c r="K212" s="29" t="s">
        <v>515</v>
      </c>
      <c r="L212" s="48" t="s">
        <v>516</v>
      </c>
      <c r="M212" s="48" t="s">
        <v>475</v>
      </c>
    </row>
    <row r="213" spans="1:13" s="31" customFormat="1" ht="28.5" x14ac:dyDescent="0.2">
      <c r="B213" s="31" t="s">
        <v>1314</v>
      </c>
      <c r="C213" s="48" t="s">
        <v>25</v>
      </c>
      <c r="D213" s="48" t="s">
        <v>272</v>
      </c>
      <c r="E213" s="80"/>
      <c r="F213" s="79"/>
      <c r="G213" s="74" t="s">
        <v>204</v>
      </c>
      <c r="H213" s="35" t="s">
        <v>157</v>
      </c>
      <c r="I213" s="35" t="s">
        <v>346</v>
      </c>
      <c r="J213" s="35"/>
      <c r="K213" s="29" t="s">
        <v>517</v>
      </c>
      <c r="L213" s="48" t="s">
        <v>518</v>
      </c>
      <c r="M213" s="48" t="s">
        <v>475</v>
      </c>
    </row>
    <row r="214" spans="1:13" ht="28.5" x14ac:dyDescent="0.25">
      <c r="A214" s="31"/>
      <c r="B214" s="31" t="s">
        <v>1315</v>
      </c>
      <c r="C214" s="56" t="s">
        <v>23</v>
      </c>
      <c r="D214" s="56" t="s">
        <v>289</v>
      </c>
      <c r="E214" s="80"/>
      <c r="F214" s="79"/>
      <c r="G214" s="74" t="s">
        <v>204</v>
      </c>
      <c r="H214" s="35" t="s">
        <v>157</v>
      </c>
      <c r="I214" s="35" t="s">
        <v>346</v>
      </c>
      <c r="J214" s="35"/>
      <c r="K214" s="29" t="s">
        <v>517</v>
      </c>
      <c r="L214" s="48" t="s">
        <v>518</v>
      </c>
      <c r="M214" s="48" t="s">
        <v>475</v>
      </c>
    </row>
    <row r="215" spans="1:13" s="31" customFormat="1" ht="42.75" x14ac:dyDescent="0.2">
      <c r="B215" s="31" t="s">
        <v>1316</v>
      </c>
      <c r="C215" s="48" t="s">
        <v>25</v>
      </c>
      <c r="D215" s="48" t="s">
        <v>272</v>
      </c>
      <c r="E215" s="147"/>
      <c r="F215" s="80"/>
      <c r="G215" s="74" t="s">
        <v>204</v>
      </c>
      <c r="H215" s="35" t="s">
        <v>157</v>
      </c>
      <c r="I215" s="35" t="s">
        <v>346</v>
      </c>
      <c r="J215" s="35"/>
      <c r="K215" s="29" t="s">
        <v>519</v>
      </c>
      <c r="L215" s="48" t="s">
        <v>520</v>
      </c>
      <c r="M215" s="48" t="s">
        <v>475</v>
      </c>
    </row>
    <row r="216" spans="1:13" s="31" customFormat="1" ht="42.75" x14ac:dyDescent="0.2">
      <c r="B216" s="31" t="s">
        <v>1317</v>
      </c>
      <c r="C216" s="48" t="s">
        <v>25</v>
      </c>
      <c r="D216" s="48" t="s">
        <v>272</v>
      </c>
      <c r="E216" s="80"/>
      <c r="F216" s="80"/>
      <c r="G216" s="74" t="s">
        <v>204</v>
      </c>
      <c r="H216" s="35" t="s">
        <v>157</v>
      </c>
      <c r="I216" s="35" t="s">
        <v>346</v>
      </c>
      <c r="J216" s="35"/>
      <c r="K216" s="29" t="s">
        <v>521</v>
      </c>
      <c r="L216" s="48" t="s">
        <v>522</v>
      </c>
      <c r="M216" s="48" t="s">
        <v>475</v>
      </c>
    </row>
    <row r="217" spans="1:13" ht="42.75" x14ac:dyDescent="0.25">
      <c r="A217" s="31"/>
      <c r="B217" s="31" t="s">
        <v>1318</v>
      </c>
      <c r="C217" s="56" t="s">
        <v>23</v>
      </c>
      <c r="D217" s="56" t="s">
        <v>289</v>
      </c>
      <c r="E217" s="80"/>
      <c r="F217" s="80"/>
      <c r="G217" s="74" t="s">
        <v>204</v>
      </c>
      <c r="H217" s="35" t="s">
        <v>157</v>
      </c>
      <c r="I217" s="35" t="s">
        <v>346</v>
      </c>
      <c r="J217" s="35"/>
      <c r="K217" s="29" t="s">
        <v>521</v>
      </c>
      <c r="L217" s="48" t="s">
        <v>522</v>
      </c>
      <c r="M217" s="48" t="s">
        <v>475</v>
      </c>
    </row>
    <row r="218" spans="1:13" s="31" customFormat="1" ht="28.5" x14ac:dyDescent="0.2">
      <c r="B218" s="31" t="s">
        <v>1319</v>
      </c>
      <c r="C218" s="48" t="s">
        <v>25</v>
      </c>
      <c r="D218" s="48" t="s">
        <v>272</v>
      </c>
      <c r="E218" s="79"/>
      <c r="F218" s="80"/>
      <c r="G218" s="74" t="s">
        <v>204</v>
      </c>
      <c r="H218" s="35" t="s">
        <v>157</v>
      </c>
      <c r="I218" s="35" t="s">
        <v>478</v>
      </c>
      <c r="J218" s="78" t="s">
        <v>430</v>
      </c>
      <c r="K218" s="29" t="s">
        <v>523</v>
      </c>
      <c r="L218" s="48" t="s">
        <v>524</v>
      </c>
      <c r="M218" s="48" t="s">
        <v>475</v>
      </c>
    </row>
    <row r="219" spans="1:13" s="31" customFormat="1" ht="42.75" x14ac:dyDescent="0.2">
      <c r="B219" s="31" t="s">
        <v>1320</v>
      </c>
      <c r="C219" s="48" t="s">
        <v>25</v>
      </c>
      <c r="D219" s="48" t="s">
        <v>272</v>
      </c>
      <c r="E219" s="80"/>
      <c r="F219" s="80"/>
      <c r="G219" s="74" t="s">
        <v>204</v>
      </c>
      <c r="H219" s="35" t="s">
        <v>157</v>
      </c>
      <c r="I219" s="35" t="s">
        <v>346</v>
      </c>
      <c r="J219" s="78" t="s">
        <v>430</v>
      </c>
      <c r="K219" s="29" t="s">
        <v>525</v>
      </c>
      <c r="L219" s="48" t="s">
        <v>526</v>
      </c>
      <c r="M219" s="48" t="s">
        <v>475</v>
      </c>
    </row>
    <row r="220" spans="1:13" s="31" customFormat="1" ht="28.5" x14ac:dyDescent="0.2">
      <c r="B220" s="31" t="s">
        <v>1321</v>
      </c>
      <c r="C220" s="48" t="s">
        <v>25</v>
      </c>
      <c r="D220" s="48" t="s">
        <v>272</v>
      </c>
      <c r="E220" s="80"/>
      <c r="F220" s="80"/>
      <c r="G220" s="74" t="s">
        <v>204</v>
      </c>
      <c r="H220" s="35" t="s">
        <v>157</v>
      </c>
      <c r="I220" s="35" t="s">
        <v>346</v>
      </c>
      <c r="J220" s="35"/>
      <c r="K220" s="29" t="s">
        <v>527</v>
      </c>
      <c r="L220" s="48" t="s">
        <v>528</v>
      </c>
      <c r="M220" s="48" t="s">
        <v>475</v>
      </c>
    </row>
    <row r="221" spans="1:13" s="31" customFormat="1" ht="28.5" x14ac:dyDescent="0.2">
      <c r="B221" s="31" t="s">
        <v>1322</v>
      </c>
      <c r="C221" s="48" t="s">
        <v>25</v>
      </c>
      <c r="D221" s="48" t="s">
        <v>272</v>
      </c>
      <c r="E221" s="79"/>
      <c r="F221" s="79"/>
      <c r="G221" s="74" t="s">
        <v>204</v>
      </c>
      <c r="H221" s="35" t="s">
        <v>157</v>
      </c>
      <c r="I221" s="35" t="s">
        <v>346</v>
      </c>
      <c r="J221" s="35"/>
      <c r="K221" s="29" t="s">
        <v>529</v>
      </c>
      <c r="L221" s="48" t="s">
        <v>530</v>
      </c>
      <c r="M221" s="48" t="s">
        <v>475</v>
      </c>
    </row>
    <row r="222" spans="1:13" ht="28.5" x14ac:dyDescent="0.25">
      <c r="A222" s="31"/>
      <c r="B222" s="31" t="s">
        <v>1323</v>
      </c>
      <c r="C222" s="56" t="s">
        <v>21</v>
      </c>
      <c r="D222" s="56" t="s">
        <v>173</v>
      </c>
      <c r="E222" s="79"/>
      <c r="F222" s="79"/>
      <c r="G222" s="74" t="s">
        <v>204</v>
      </c>
      <c r="H222" s="35" t="s">
        <v>157</v>
      </c>
      <c r="I222" s="35" t="s">
        <v>346</v>
      </c>
      <c r="J222" s="35"/>
      <c r="K222" s="29" t="s">
        <v>529</v>
      </c>
      <c r="L222" s="48" t="s">
        <v>530</v>
      </c>
      <c r="M222" s="48" t="s">
        <v>475</v>
      </c>
    </row>
    <row r="223" spans="1:13" s="31" customFormat="1" ht="28.5" x14ac:dyDescent="0.2">
      <c r="B223" s="31" t="s">
        <v>1324</v>
      </c>
      <c r="C223" s="48" t="s">
        <v>25</v>
      </c>
      <c r="D223" s="48" t="s">
        <v>272</v>
      </c>
      <c r="E223" s="80"/>
      <c r="F223" s="80"/>
      <c r="G223" s="74" t="s">
        <v>204</v>
      </c>
      <c r="H223" s="35" t="s">
        <v>157</v>
      </c>
      <c r="I223" s="35" t="s">
        <v>346</v>
      </c>
      <c r="J223" s="35"/>
      <c r="K223" s="29" t="s">
        <v>531</v>
      </c>
      <c r="L223" s="48" t="s">
        <v>532</v>
      </c>
      <c r="M223" s="48" t="s">
        <v>475</v>
      </c>
    </row>
    <row r="224" spans="1:13" ht="28.5" x14ac:dyDescent="0.25">
      <c r="A224" s="31"/>
      <c r="B224" s="31" t="s">
        <v>1325</v>
      </c>
      <c r="C224" s="56" t="s">
        <v>21</v>
      </c>
      <c r="D224" s="56" t="s">
        <v>173</v>
      </c>
      <c r="E224" s="80"/>
      <c r="F224" s="80"/>
      <c r="G224" s="74" t="s">
        <v>204</v>
      </c>
      <c r="H224" s="35" t="s">
        <v>157</v>
      </c>
      <c r="I224" s="35" t="s">
        <v>346</v>
      </c>
      <c r="J224" s="35"/>
      <c r="K224" s="29" t="s">
        <v>531</v>
      </c>
      <c r="L224" s="48" t="s">
        <v>532</v>
      </c>
      <c r="M224" s="48" t="s">
        <v>475</v>
      </c>
    </row>
    <row r="225" spans="1:13" s="31" customFormat="1" ht="57" x14ac:dyDescent="0.2">
      <c r="B225" s="31" t="s">
        <v>1326</v>
      </c>
      <c r="C225" s="48" t="s">
        <v>25</v>
      </c>
      <c r="D225" s="48" t="s">
        <v>272</v>
      </c>
      <c r="E225" s="80"/>
      <c r="F225" s="80"/>
      <c r="G225" s="74" t="s">
        <v>204</v>
      </c>
      <c r="H225" s="35" t="s">
        <v>29</v>
      </c>
      <c r="I225" s="35" t="s">
        <v>346</v>
      </c>
      <c r="J225" s="35"/>
      <c r="K225" s="29" t="s">
        <v>533</v>
      </c>
      <c r="L225" s="48" t="s">
        <v>534</v>
      </c>
      <c r="M225" s="48" t="s">
        <v>475</v>
      </c>
    </row>
    <row r="226" spans="1:13" s="31" customFormat="1" ht="28.5" x14ac:dyDescent="0.2">
      <c r="B226" s="31" t="s">
        <v>1327</v>
      </c>
      <c r="C226" s="48" t="s">
        <v>25</v>
      </c>
      <c r="D226" s="48" t="s">
        <v>272</v>
      </c>
      <c r="E226" s="80"/>
      <c r="F226" s="74" t="s">
        <v>204</v>
      </c>
      <c r="G226" s="79"/>
      <c r="H226" s="35" t="s">
        <v>157</v>
      </c>
      <c r="I226" s="35" t="s">
        <v>346</v>
      </c>
      <c r="J226" s="35"/>
      <c r="K226" s="29" t="s">
        <v>535</v>
      </c>
      <c r="L226" s="48" t="s">
        <v>536</v>
      </c>
      <c r="M226" s="48" t="s">
        <v>475</v>
      </c>
    </row>
    <row r="227" spans="1:13" ht="28.5" x14ac:dyDescent="0.25">
      <c r="A227" s="31"/>
      <c r="B227" s="31" t="s">
        <v>1328</v>
      </c>
      <c r="C227" s="56" t="s">
        <v>23</v>
      </c>
      <c r="D227" s="56" t="s">
        <v>289</v>
      </c>
      <c r="E227" s="80"/>
      <c r="F227" s="74" t="s">
        <v>204</v>
      </c>
      <c r="G227" s="79"/>
      <c r="H227" s="35" t="s">
        <v>157</v>
      </c>
      <c r="I227" s="35" t="s">
        <v>346</v>
      </c>
      <c r="J227" s="35"/>
      <c r="K227" s="29" t="s">
        <v>535</v>
      </c>
      <c r="L227" s="48" t="s">
        <v>536</v>
      </c>
      <c r="M227" s="48" t="s">
        <v>475</v>
      </c>
    </row>
    <row r="228" spans="1:13" s="31" customFormat="1" ht="28.5" x14ac:dyDescent="0.2">
      <c r="B228" s="31" t="s">
        <v>1329</v>
      </c>
      <c r="C228" s="56" t="s">
        <v>22</v>
      </c>
      <c r="D228" s="56" t="s">
        <v>120</v>
      </c>
      <c r="E228" s="80"/>
      <c r="F228" s="74" t="s">
        <v>204</v>
      </c>
      <c r="G228" s="79"/>
      <c r="H228" s="35" t="s">
        <v>157</v>
      </c>
      <c r="I228" s="35" t="s">
        <v>346</v>
      </c>
      <c r="J228" s="35"/>
      <c r="K228" s="29" t="s">
        <v>535</v>
      </c>
      <c r="L228" s="48" t="s">
        <v>536</v>
      </c>
      <c r="M228" s="48" t="s">
        <v>475</v>
      </c>
    </row>
    <row r="229" spans="1:13" s="31" customFormat="1" ht="42.75" x14ac:dyDescent="0.2">
      <c r="B229" s="31" t="s">
        <v>1330</v>
      </c>
      <c r="C229" s="48" t="s">
        <v>25</v>
      </c>
      <c r="D229" s="48" t="s">
        <v>272</v>
      </c>
      <c r="E229" s="80"/>
      <c r="F229" s="74" t="s">
        <v>204</v>
      </c>
      <c r="G229" s="79"/>
      <c r="H229" s="35" t="s">
        <v>157</v>
      </c>
      <c r="I229" s="35" t="s">
        <v>346</v>
      </c>
      <c r="J229" s="35"/>
      <c r="K229" s="29" t="s">
        <v>537</v>
      </c>
      <c r="L229" s="48" t="s">
        <v>538</v>
      </c>
      <c r="M229" s="48" t="s">
        <v>475</v>
      </c>
    </row>
    <row r="230" spans="1:13" ht="42.75" x14ac:dyDescent="0.25">
      <c r="A230" s="31"/>
      <c r="B230" s="31" t="s">
        <v>1331</v>
      </c>
      <c r="C230" s="56" t="s">
        <v>23</v>
      </c>
      <c r="D230" s="56" t="s">
        <v>289</v>
      </c>
      <c r="E230" s="80"/>
      <c r="F230" s="74" t="s">
        <v>204</v>
      </c>
      <c r="G230" s="79"/>
      <c r="H230" s="35" t="s">
        <v>157</v>
      </c>
      <c r="I230" s="35" t="s">
        <v>346</v>
      </c>
      <c r="J230" s="35"/>
      <c r="K230" s="29" t="s">
        <v>537</v>
      </c>
      <c r="L230" s="48" t="s">
        <v>538</v>
      </c>
      <c r="M230" s="48" t="s">
        <v>475</v>
      </c>
    </row>
    <row r="231" spans="1:13" s="31" customFormat="1" ht="57" x14ac:dyDescent="0.2">
      <c r="B231" s="31" t="s">
        <v>1332</v>
      </c>
      <c r="C231" s="48" t="s">
        <v>25</v>
      </c>
      <c r="D231" s="48" t="s">
        <v>272</v>
      </c>
      <c r="E231" s="80"/>
      <c r="F231" s="74" t="s">
        <v>204</v>
      </c>
      <c r="G231" s="79"/>
      <c r="H231" s="35" t="s">
        <v>157</v>
      </c>
      <c r="I231" s="35" t="s">
        <v>346</v>
      </c>
      <c r="J231" s="35"/>
      <c r="K231" s="29" t="s">
        <v>539</v>
      </c>
      <c r="L231" s="48" t="s">
        <v>540</v>
      </c>
      <c r="M231" s="48" t="s">
        <v>475</v>
      </c>
    </row>
    <row r="232" spans="1:13" s="31" customFormat="1" ht="57" x14ac:dyDescent="0.2">
      <c r="B232" s="31" t="s">
        <v>1333</v>
      </c>
      <c r="C232" s="56" t="s">
        <v>22</v>
      </c>
      <c r="D232" s="56" t="s">
        <v>120</v>
      </c>
      <c r="E232" s="80"/>
      <c r="F232" s="74" t="s">
        <v>204</v>
      </c>
      <c r="G232" s="79"/>
      <c r="H232" s="35" t="s">
        <v>157</v>
      </c>
      <c r="I232" s="35" t="s">
        <v>346</v>
      </c>
      <c r="J232" s="35"/>
      <c r="K232" s="29" t="s">
        <v>539</v>
      </c>
      <c r="L232" s="48" t="s">
        <v>540</v>
      </c>
      <c r="M232" s="48" t="s">
        <v>475</v>
      </c>
    </row>
    <row r="233" spans="1:13" s="31" customFormat="1" ht="28.5" x14ac:dyDescent="0.2">
      <c r="B233" s="31" t="s">
        <v>1334</v>
      </c>
      <c r="C233" s="48" t="s">
        <v>25</v>
      </c>
      <c r="D233" s="48" t="s">
        <v>272</v>
      </c>
      <c r="E233" s="80"/>
      <c r="F233" s="74" t="s">
        <v>204</v>
      </c>
      <c r="G233" s="79"/>
      <c r="H233" s="35" t="s">
        <v>157</v>
      </c>
      <c r="I233" s="35" t="s">
        <v>346</v>
      </c>
      <c r="J233" s="35"/>
      <c r="K233" s="29" t="s">
        <v>541</v>
      </c>
      <c r="L233" s="48" t="s">
        <v>542</v>
      </c>
      <c r="M233" s="48" t="s">
        <v>475</v>
      </c>
    </row>
    <row r="234" spans="1:13" s="31" customFormat="1" ht="28.5" x14ac:dyDescent="0.2">
      <c r="B234" s="31" t="s">
        <v>1335</v>
      </c>
      <c r="C234" s="48" t="s">
        <v>25</v>
      </c>
      <c r="D234" s="48" t="s">
        <v>272</v>
      </c>
      <c r="E234" s="79"/>
      <c r="F234" s="74" t="s">
        <v>204</v>
      </c>
      <c r="G234" s="79"/>
      <c r="H234" s="35" t="s">
        <v>157</v>
      </c>
      <c r="I234" s="35" t="s">
        <v>350</v>
      </c>
      <c r="J234" s="35"/>
      <c r="K234" s="29" t="s">
        <v>543</v>
      </c>
      <c r="L234" s="48" t="s">
        <v>544</v>
      </c>
      <c r="M234" s="48" t="s">
        <v>475</v>
      </c>
    </row>
    <row r="235" spans="1:13" s="31" customFormat="1" ht="28.5" x14ac:dyDescent="0.2">
      <c r="B235" s="31" t="s">
        <v>1336</v>
      </c>
      <c r="C235" s="56" t="s">
        <v>22</v>
      </c>
      <c r="D235" s="56" t="s">
        <v>120</v>
      </c>
      <c r="E235" s="79"/>
      <c r="F235" s="74" t="s">
        <v>204</v>
      </c>
      <c r="G235" s="79"/>
      <c r="H235" s="35" t="s">
        <v>157</v>
      </c>
      <c r="I235" s="35" t="s">
        <v>350</v>
      </c>
      <c r="J235" s="35"/>
      <c r="K235" s="29" t="s">
        <v>543</v>
      </c>
      <c r="L235" s="48" t="s">
        <v>544</v>
      </c>
      <c r="M235" s="48" t="s">
        <v>475</v>
      </c>
    </row>
    <row r="236" spans="1:13" s="31" customFormat="1" ht="42.75" x14ac:dyDescent="0.2">
      <c r="B236" s="31" t="s">
        <v>1337</v>
      </c>
      <c r="C236" s="48" t="s">
        <v>25</v>
      </c>
      <c r="D236" s="48" t="s">
        <v>272</v>
      </c>
      <c r="E236" s="79"/>
      <c r="F236" s="74" t="s">
        <v>204</v>
      </c>
      <c r="G236" s="79"/>
      <c r="H236" s="35" t="s">
        <v>157</v>
      </c>
      <c r="I236" s="35" t="s">
        <v>350</v>
      </c>
      <c r="J236" s="35"/>
      <c r="K236" s="29" t="s">
        <v>545</v>
      </c>
      <c r="L236" s="48" t="s">
        <v>546</v>
      </c>
      <c r="M236" s="48" t="s">
        <v>475</v>
      </c>
    </row>
    <row r="237" spans="1:13" s="31" customFormat="1" ht="28.5" x14ac:dyDescent="0.2">
      <c r="B237" s="31" t="s">
        <v>1338</v>
      </c>
      <c r="C237" s="48" t="s">
        <v>25</v>
      </c>
      <c r="D237" s="48" t="s">
        <v>272</v>
      </c>
      <c r="E237" s="79"/>
      <c r="F237" s="74" t="s">
        <v>204</v>
      </c>
      <c r="G237" s="79"/>
      <c r="H237" s="35" t="s">
        <v>157</v>
      </c>
      <c r="I237" s="35" t="s">
        <v>350</v>
      </c>
      <c r="J237" s="35"/>
      <c r="K237" s="29" t="s">
        <v>547</v>
      </c>
      <c r="L237" s="48" t="s">
        <v>548</v>
      </c>
      <c r="M237" s="48" t="s">
        <v>475</v>
      </c>
    </row>
    <row r="238" spans="1:13" ht="28.5" x14ac:dyDescent="0.25">
      <c r="A238" s="31"/>
      <c r="B238" s="31" t="s">
        <v>1339</v>
      </c>
      <c r="C238" s="31" t="s">
        <v>24</v>
      </c>
      <c r="D238" s="48" t="s">
        <v>549</v>
      </c>
      <c r="E238" s="74" t="s">
        <v>204</v>
      </c>
      <c r="F238" s="319"/>
      <c r="G238" s="319"/>
      <c r="H238" s="46" t="s">
        <v>157</v>
      </c>
      <c r="I238" s="46" t="s">
        <v>350</v>
      </c>
      <c r="K238" s="29" t="s">
        <v>550</v>
      </c>
      <c r="L238" s="33" t="s">
        <v>551</v>
      </c>
      <c r="M238" s="31" t="s">
        <v>552</v>
      </c>
    </row>
    <row r="239" spans="1:13" ht="28.5" x14ac:dyDescent="0.25">
      <c r="A239" s="31"/>
      <c r="B239" s="31" t="s">
        <v>1340</v>
      </c>
      <c r="C239" s="31" t="s">
        <v>24</v>
      </c>
      <c r="D239" s="48" t="s">
        <v>549</v>
      </c>
      <c r="E239" s="74" t="s">
        <v>204</v>
      </c>
      <c r="F239" s="319"/>
      <c r="G239" s="319"/>
      <c r="H239" s="46" t="s">
        <v>157</v>
      </c>
      <c r="I239" s="46" t="s">
        <v>346</v>
      </c>
      <c r="K239" s="29" t="s">
        <v>553</v>
      </c>
      <c r="L239" s="33" t="s">
        <v>554</v>
      </c>
      <c r="M239" s="31" t="s">
        <v>552</v>
      </c>
    </row>
    <row r="240" spans="1:13" ht="28.5" x14ac:dyDescent="0.25">
      <c r="A240" s="31"/>
      <c r="B240" s="31" t="s">
        <v>1341</v>
      </c>
      <c r="C240" s="31" t="s">
        <v>24</v>
      </c>
      <c r="D240" s="48" t="s">
        <v>549</v>
      </c>
      <c r="E240" s="74" t="s">
        <v>204</v>
      </c>
      <c r="F240" s="319"/>
      <c r="G240" s="319"/>
      <c r="H240" s="46" t="s">
        <v>157</v>
      </c>
      <c r="I240" s="46" t="s">
        <v>346</v>
      </c>
      <c r="K240" s="29" t="s">
        <v>555</v>
      </c>
      <c r="L240" s="33" t="s">
        <v>556</v>
      </c>
      <c r="M240" s="31" t="s">
        <v>552</v>
      </c>
    </row>
    <row r="241" spans="1:13" ht="29.25" x14ac:dyDescent="0.25">
      <c r="A241" s="31"/>
      <c r="B241" s="31" t="s">
        <v>1342</v>
      </c>
      <c r="C241" s="31" t="s">
        <v>24</v>
      </c>
      <c r="D241" s="48" t="s">
        <v>549</v>
      </c>
      <c r="E241" s="74" t="s">
        <v>204</v>
      </c>
      <c r="F241" s="319"/>
      <c r="G241" s="319"/>
      <c r="H241" s="46" t="s">
        <v>157</v>
      </c>
      <c r="I241" s="46" t="s">
        <v>346</v>
      </c>
      <c r="K241" s="29" t="s">
        <v>557</v>
      </c>
      <c r="L241" s="33" t="s">
        <v>558</v>
      </c>
      <c r="M241" s="31" t="s">
        <v>552</v>
      </c>
    </row>
    <row r="242" spans="1:13" ht="28.5" x14ac:dyDescent="0.25">
      <c r="A242" s="31"/>
      <c r="B242" s="31" t="s">
        <v>1343</v>
      </c>
      <c r="C242" s="31" t="s">
        <v>24</v>
      </c>
      <c r="D242" s="48" t="s">
        <v>130</v>
      </c>
      <c r="E242" s="74" t="s">
        <v>204</v>
      </c>
      <c r="F242" s="319"/>
      <c r="G242" s="319"/>
      <c r="H242" s="46" t="s">
        <v>157</v>
      </c>
      <c r="I242" s="46" t="s">
        <v>346</v>
      </c>
      <c r="K242" s="29" t="s">
        <v>559</v>
      </c>
      <c r="L242" s="33" t="s">
        <v>560</v>
      </c>
      <c r="M242" s="31" t="s">
        <v>552</v>
      </c>
    </row>
    <row r="243" spans="1:13" ht="28.5" x14ac:dyDescent="0.25">
      <c r="A243" s="31"/>
      <c r="B243" s="31" t="s">
        <v>1344</v>
      </c>
      <c r="C243" s="31" t="s">
        <v>24</v>
      </c>
      <c r="D243" s="48" t="s">
        <v>130</v>
      </c>
      <c r="E243" s="74" t="s">
        <v>204</v>
      </c>
      <c r="F243" s="319"/>
      <c r="G243" s="319"/>
      <c r="H243" s="46" t="s">
        <v>157</v>
      </c>
      <c r="I243" s="46" t="s">
        <v>346</v>
      </c>
      <c r="K243" s="29" t="s">
        <v>561</v>
      </c>
      <c r="L243" s="33" t="s">
        <v>562</v>
      </c>
      <c r="M243" s="31" t="s">
        <v>552</v>
      </c>
    </row>
    <row r="244" spans="1:13" ht="29.25" x14ac:dyDescent="0.25">
      <c r="A244" s="31"/>
      <c r="B244" s="31" t="s">
        <v>1345</v>
      </c>
      <c r="C244" s="31" t="s">
        <v>24</v>
      </c>
      <c r="D244" s="48" t="s">
        <v>130</v>
      </c>
      <c r="E244" s="74" t="s">
        <v>204</v>
      </c>
      <c r="F244" s="319"/>
      <c r="G244" s="319"/>
      <c r="H244" s="46" t="s">
        <v>157</v>
      </c>
      <c r="I244" s="46" t="s">
        <v>346</v>
      </c>
      <c r="J244" s="46" t="s">
        <v>430</v>
      </c>
      <c r="K244" s="29" t="s">
        <v>563</v>
      </c>
      <c r="L244" s="33" t="s">
        <v>564</v>
      </c>
      <c r="M244" s="31" t="s">
        <v>552</v>
      </c>
    </row>
    <row r="245" spans="1:13" ht="28.5" x14ac:dyDescent="0.25">
      <c r="A245" s="31"/>
      <c r="B245" s="31" t="s">
        <v>1346</v>
      </c>
      <c r="C245" s="31" t="s">
        <v>24</v>
      </c>
      <c r="D245" s="48" t="s">
        <v>130</v>
      </c>
      <c r="E245" s="74" t="s">
        <v>204</v>
      </c>
      <c r="F245" s="319"/>
      <c r="G245" s="319"/>
      <c r="H245" s="46" t="s">
        <v>157</v>
      </c>
      <c r="I245" s="46" t="s">
        <v>346</v>
      </c>
      <c r="K245" s="29" t="s">
        <v>565</v>
      </c>
      <c r="L245" s="33" t="s">
        <v>566</v>
      </c>
      <c r="M245" s="31" t="s">
        <v>552</v>
      </c>
    </row>
    <row r="246" spans="1:13" ht="28.5" x14ac:dyDescent="0.25">
      <c r="A246" s="31"/>
      <c r="B246" s="31" t="s">
        <v>1347</v>
      </c>
      <c r="C246" s="31" t="s">
        <v>24</v>
      </c>
      <c r="D246" s="48" t="s">
        <v>549</v>
      </c>
      <c r="E246" s="74" t="s">
        <v>204</v>
      </c>
      <c r="F246" s="319"/>
      <c r="G246" s="319"/>
      <c r="H246" s="46" t="s">
        <v>157</v>
      </c>
      <c r="I246" s="46" t="s">
        <v>346</v>
      </c>
      <c r="K246" s="29" t="s">
        <v>565</v>
      </c>
      <c r="L246" s="33" t="s">
        <v>566</v>
      </c>
      <c r="M246" s="31" t="s">
        <v>552</v>
      </c>
    </row>
    <row r="247" spans="1:13" ht="28.5" x14ac:dyDescent="0.25">
      <c r="A247" s="31"/>
      <c r="B247" s="31" t="s">
        <v>1348</v>
      </c>
      <c r="C247" s="31" t="s">
        <v>24</v>
      </c>
      <c r="D247" s="48" t="s">
        <v>549</v>
      </c>
      <c r="E247" s="74" t="s">
        <v>204</v>
      </c>
      <c r="F247" s="319"/>
      <c r="G247" s="319"/>
      <c r="H247" s="46" t="s">
        <v>157</v>
      </c>
      <c r="I247" s="46" t="s">
        <v>346</v>
      </c>
      <c r="J247" s="46" t="s">
        <v>430</v>
      </c>
      <c r="K247" s="29" t="s">
        <v>567</v>
      </c>
      <c r="L247" s="33" t="s">
        <v>568</v>
      </c>
      <c r="M247" s="31" t="s">
        <v>552</v>
      </c>
    </row>
    <row r="248" spans="1:13" ht="28.5" x14ac:dyDescent="0.25">
      <c r="A248" s="31"/>
      <c r="B248" s="31" t="s">
        <v>1349</v>
      </c>
      <c r="C248" s="31" t="s">
        <v>24</v>
      </c>
      <c r="D248" s="48" t="s">
        <v>549</v>
      </c>
      <c r="E248" s="74" t="s">
        <v>204</v>
      </c>
      <c r="F248" s="319"/>
      <c r="G248" s="319"/>
      <c r="H248" s="46" t="s">
        <v>157</v>
      </c>
      <c r="I248" s="46" t="s">
        <v>350</v>
      </c>
      <c r="K248" s="29" t="s">
        <v>569</v>
      </c>
      <c r="L248" s="33" t="s">
        <v>570</v>
      </c>
      <c r="M248" s="31" t="s">
        <v>552</v>
      </c>
    </row>
    <row r="249" spans="1:13" ht="28.5" x14ac:dyDescent="0.25">
      <c r="A249" s="31"/>
      <c r="B249" s="31" t="s">
        <v>1350</v>
      </c>
      <c r="C249" s="31" t="s">
        <v>24</v>
      </c>
      <c r="D249" s="48" t="s">
        <v>130</v>
      </c>
      <c r="E249" s="74" t="s">
        <v>204</v>
      </c>
      <c r="F249" s="319"/>
      <c r="G249" s="319"/>
      <c r="H249" s="46" t="s">
        <v>157</v>
      </c>
      <c r="I249" s="46" t="s">
        <v>350</v>
      </c>
      <c r="K249" s="29" t="s">
        <v>571</v>
      </c>
      <c r="L249" s="33" t="s">
        <v>572</v>
      </c>
      <c r="M249" s="31" t="s">
        <v>552</v>
      </c>
    </row>
    <row r="250" spans="1:13" ht="28.5" x14ac:dyDescent="0.25">
      <c r="A250" s="31"/>
      <c r="B250" s="31" t="s">
        <v>1351</v>
      </c>
      <c r="C250" s="31" t="s">
        <v>24</v>
      </c>
      <c r="D250" s="48" t="s">
        <v>549</v>
      </c>
      <c r="E250" s="74" t="s">
        <v>204</v>
      </c>
      <c r="F250" s="319"/>
      <c r="G250" s="319"/>
      <c r="H250" s="46" t="s">
        <v>157</v>
      </c>
      <c r="I250" s="46" t="s">
        <v>350</v>
      </c>
      <c r="K250" s="29" t="s">
        <v>573</v>
      </c>
      <c r="L250" s="33" t="s">
        <v>574</v>
      </c>
      <c r="M250" s="31" t="s">
        <v>552</v>
      </c>
    </row>
    <row r="251" spans="1:13" ht="28.5" x14ac:dyDescent="0.25">
      <c r="A251" s="31"/>
      <c r="B251" s="31" t="s">
        <v>1352</v>
      </c>
      <c r="C251" s="31" t="s">
        <v>24</v>
      </c>
      <c r="D251" s="48" t="s">
        <v>549</v>
      </c>
      <c r="E251" s="74" t="s">
        <v>204</v>
      </c>
      <c r="F251" s="319"/>
      <c r="G251" s="319"/>
      <c r="H251" s="46" t="s">
        <v>157</v>
      </c>
      <c r="I251" s="46" t="s">
        <v>350</v>
      </c>
      <c r="K251" s="29" t="s">
        <v>575</v>
      </c>
      <c r="L251" s="33" t="s">
        <v>576</v>
      </c>
      <c r="M251" s="31" t="s">
        <v>552</v>
      </c>
    </row>
    <row r="252" spans="1:13" ht="28.5" x14ac:dyDescent="0.25">
      <c r="A252" s="31"/>
      <c r="B252" s="31" t="s">
        <v>1353</v>
      </c>
      <c r="C252" s="31" t="s">
        <v>24</v>
      </c>
      <c r="D252" s="48" t="s">
        <v>549</v>
      </c>
      <c r="E252" s="74" t="s">
        <v>204</v>
      </c>
      <c r="F252" s="319"/>
      <c r="G252" s="319"/>
      <c r="H252" s="46" t="s">
        <v>157</v>
      </c>
      <c r="I252" s="46" t="s">
        <v>350</v>
      </c>
      <c r="K252" s="29" t="s">
        <v>577</v>
      </c>
      <c r="L252" s="33" t="s">
        <v>578</v>
      </c>
      <c r="M252" s="31" t="s">
        <v>552</v>
      </c>
    </row>
    <row r="253" spans="1:13" ht="28.5" x14ac:dyDescent="0.25">
      <c r="A253" s="31"/>
      <c r="B253" s="31" t="s">
        <v>1354</v>
      </c>
      <c r="C253" s="31" t="s">
        <v>24</v>
      </c>
      <c r="D253" s="48" t="s">
        <v>549</v>
      </c>
      <c r="E253" s="74" t="s">
        <v>204</v>
      </c>
      <c r="F253" s="319"/>
      <c r="G253" s="319"/>
      <c r="H253" s="46" t="s">
        <v>157</v>
      </c>
      <c r="I253" s="46" t="s">
        <v>350</v>
      </c>
      <c r="K253" s="29" t="s">
        <v>579</v>
      </c>
      <c r="L253" s="33" t="s">
        <v>580</v>
      </c>
      <c r="M253" s="31" t="s">
        <v>552</v>
      </c>
    </row>
    <row r="254" spans="1:13" ht="28.5" x14ac:dyDescent="0.25">
      <c r="A254" s="31"/>
      <c r="B254" s="31" t="s">
        <v>1355</v>
      </c>
      <c r="C254" s="31" t="s">
        <v>24</v>
      </c>
      <c r="D254" s="48" t="s">
        <v>549</v>
      </c>
      <c r="E254" s="74" t="s">
        <v>204</v>
      </c>
      <c r="F254" s="319"/>
      <c r="G254" s="319"/>
      <c r="H254" s="46" t="s">
        <v>157</v>
      </c>
      <c r="I254" s="46" t="s">
        <v>350</v>
      </c>
      <c r="K254" s="29" t="s">
        <v>581</v>
      </c>
      <c r="L254" s="33" t="s">
        <v>582</v>
      </c>
      <c r="M254" s="31" t="s">
        <v>552</v>
      </c>
    </row>
    <row r="255" spans="1:13" ht="43.5" x14ac:dyDescent="0.25">
      <c r="A255" s="31"/>
      <c r="B255" s="31" t="s">
        <v>1356</v>
      </c>
      <c r="C255" s="31" t="s">
        <v>24</v>
      </c>
      <c r="D255" s="48" t="s">
        <v>549</v>
      </c>
      <c r="E255" s="74" t="s">
        <v>204</v>
      </c>
      <c r="F255" s="319"/>
      <c r="G255" s="319"/>
      <c r="H255" s="46" t="s">
        <v>157</v>
      </c>
      <c r="I255" s="46" t="s">
        <v>346</v>
      </c>
      <c r="J255" s="46" t="s">
        <v>430</v>
      </c>
      <c r="K255" s="29" t="s">
        <v>583</v>
      </c>
      <c r="L255" s="33" t="s">
        <v>584</v>
      </c>
      <c r="M255" s="31" t="s">
        <v>552</v>
      </c>
    </row>
    <row r="256" spans="1:13" ht="29.25" x14ac:dyDescent="0.25">
      <c r="A256" s="31"/>
      <c r="B256" s="31" t="s">
        <v>1357</v>
      </c>
      <c r="C256" s="31" t="s">
        <v>24</v>
      </c>
      <c r="D256" s="48" t="s">
        <v>549</v>
      </c>
      <c r="E256" s="74" t="s">
        <v>204</v>
      </c>
      <c r="F256" s="319"/>
      <c r="G256" s="319"/>
      <c r="H256" s="46" t="s">
        <v>157</v>
      </c>
      <c r="I256" s="46" t="s">
        <v>350</v>
      </c>
      <c r="K256" s="29" t="s">
        <v>585</v>
      </c>
      <c r="L256" s="33" t="s">
        <v>586</v>
      </c>
      <c r="M256" s="31" t="s">
        <v>552</v>
      </c>
    </row>
    <row r="257" spans="1:13" ht="29.25" x14ac:dyDescent="0.25">
      <c r="A257" s="31"/>
      <c r="B257" s="31" t="s">
        <v>1358</v>
      </c>
      <c r="C257" s="31" t="s">
        <v>24</v>
      </c>
      <c r="D257" s="48" t="s">
        <v>130</v>
      </c>
      <c r="E257" s="74" t="s">
        <v>204</v>
      </c>
      <c r="F257" s="319"/>
      <c r="G257" s="319"/>
      <c r="H257" s="46" t="s">
        <v>157</v>
      </c>
      <c r="I257" s="46" t="s">
        <v>350</v>
      </c>
      <c r="K257" s="29" t="s">
        <v>585</v>
      </c>
      <c r="L257" s="33" t="s">
        <v>586</v>
      </c>
      <c r="M257" s="31" t="s">
        <v>552</v>
      </c>
    </row>
    <row r="258" spans="1:13" ht="28.5" x14ac:dyDescent="0.25">
      <c r="A258" s="31"/>
      <c r="B258" s="31" t="s">
        <v>1359</v>
      </c>
      <c r="C258" s="31" t="s">
        <v>24</v>
      </c>
      <c r="D258" s="48" t="s">
        <v>549</v>
      </c>
      <c r="E258" s="74" t="s">
        <v>204</v>
      </c>
      <c r="F258" s="319"/>
      <c r="G258" s="319"/>
      <c r="H258" s="46" t="s">
        <v>29</v>
      </c>
      <c r="I258" s="46" t="s">
        <v>350</v>
      </c>
      <c r="K258" s="29" t="s">
        <v>587</v>
      </c>
      <c r="L258" s="33" t="s">
        <v>588</v>
      </c>
      <c r="M258" s="31" t="s">
        <v>552</v>
      </c>
    </row>
    <row r="259" spans="1:13" ht="43.5" x14ac:dyDescent="0.25">
      <c r="A259" s="31"/>
      <c r="B259" s="31" t="s">
        <v>1360</v>
      </c>
      <c r="C259" s="31" t="s">
        <v>24</v>
      </c>
      <c r="D259" s="48" t="s">
        <v>130</v>
      </c>
      <c r="E259" s="319"/>
      <c r="F259" s="74" t="s">
        <v>204</v>
      </c>
      <c r="G259" s="319"/>
      <c r="H259" s="46" t="s">
        <v>157</v>
      </c>
      <c r="I259" s="46" t="s">
        <v>346</v>
      </c>
      <c r="K259" s="29" t="s">
        <v>589</v>
      </c>
      <c r="L259" s="33" t="s">
        <v>590</v>
      </c>
      <c r="M259" s="31" t="s">
        <v>552</v>
      </c>
    </row>
    <row r="260" spans="1:13" ht="28.5" x14ac:dyDescent="0.25">
      <c r="A260" s="31"/>
      <c r="B260" s="31" t="s">
        <v>1361</v>
      </c>
      <c r="C260" s="31" t="s">
        <v>24</v>
      </c>
      <c r="D260" s="48" t="s">
        <v>549</v>
      </c>
      <c r="E260" s="319"/>
      <c r="F260" s="74" t="s">
        <v>204</v>
      </c>
      <c r="G260" s="319"/>
      <c r="H260" s="46" t="s">
        <v>157</v>
      </c>
      <c r="I260" s="46" t="s">
        <v>350</v>
      </c>
      <c r="K260" s="29" t="s">
        <v>591</v>
      </c>
      <c r="L260" s="33" t="s">
        <v>592</v>
      </c>
      <c r="M260" s="31" t="s">
        <v>552</v>
      </c>
    </row>
    <row r="261" spans="1:13" ht="29.25" x14ac:dyDescent="0.25">
      <c r="A261" s="31"/>
      <c r="B261" s="31" t="s">
        <v>1362</v>
      </c>
      <c r="C261" s="31" t="s">
        <v>24</v>
      </c>
      <c r="D261" s="48" t="s">
        <v>549</v>
      </c>
      <c r="E261" s="319"/>
      <c r="F261" s="74" t="s">
        <v>204</v>
      </c>
      <c r="G261" s="319"/>
      <c r="H261" s="46" t="s">
        <v>157</v>
      </c>
      <c r="I261" s="46" t="s">
        <v>350</v>
      </c>
      <c r="K261" s="29" t="s">
        <v>593</v>
      </c>
      <c r="L261" s="33" t="s">
        <v>594</v>
      </c>
      <c r="M261" s="31" t="s">
        <v>552</v>
      </c>
    </row>
    <row r="262" spans="1:13" ht="28.5" x14ac:dyDescent="0.25">
      <c r="A262" s="31"/>
      <c r="B262" s="31" t="s">
        <v>1363</v>
      </c>
      <c r="C262" s="31" t="s">
        <v>24</v>
      </c>
      <c r="D262" s="48" t="s">
        <v>130</v>
      </c>
      <c r="E262" s="319"/>
      <c r="F262" s="319"/>
      <c r="G262" s="74" t="s">
        <v>204</v>
      </c>
      <c r="H262" s="46" t="s">
        <v>157</v>
      </c>
      <c r="I262" s="46" t="s">
        <v>350</v>
      </c>
      <c r="J262" s="46" t="s">
        <v>430</v>
      </c>
      <c r="K262" s="29" t="s">
        <v>595</v>
      </c>
      <c r="L262" s="33" t="s">
        <v>596</v>
      </c>
      <c r="M262" s="31" t="s">
        <v>552</v>
      </c>
    </row>
    <row r="263" spans="1:13" ht="28.5" x14ac:dyDescent="0.25">
      <c r="A263" s="31"/>
      <c r="B263" s="31" t="s">
        <v>1364</v>
      </c>
      <c r="C263" s="31" t="s">
        <v>24</v>
      </c>
      <c r="D263" s="48" t="s">
        <v>549</v>
      </c>
      <c r="E263" s="319"/>
      <c r="F263" s="319"/>
      <c r="G263" s="74" t="s">
        <v>204</v>
      </c>
      <c r="H263" s="46" t="s">
        <v>157</v>
      </c>
      <c r="I263" s="46" t="s">
        <v>350</v>
      </c>
      <c r="J263" s="46" t="s">
        <v>430</v>
      </c>
      <c r="K263" s="29" t="s">
        <v>595</v>
      </c>
      <c r="L263" s="33" t="s">
        <v>596</v>
      </c>
      <c r="M263" s="31" t="s">
        <v>552</v>
      </c>
    </row>
    <row r="264" spans="1:13" ht="29.25" x14ac:dyDescent="0.25">
      <c r="A264" s="31"/>
      <c r="B264" s="31" t="s">
        <v>1365</v>
      </c>
      <c r="C264" s="31" t="s">
        <v>24</v>
      </c>
      <c r="D264" s="48" t="s">
        <v>549</v>
      </c>
      <c r="E264" s="319"/>
      <c r="F264" s="319"/>
      <c r="G264" s="74" t="s">
        <v>204</v>
      </c>
      <c r="H264" s="46" t="s">
        <v>157</v>
      </c>
      <c r="I264" s="46" t="s">
        <v>350</v>
      </c>
      <c r="K264" s="29" t="s">
        <v>597</v>
      </c>
      <c r="L264" s="33" t="s">
        <v>598</v>
      </c>
      <c r="M264" s="31" t="s">
        <v>552</v>
      </c>
    </row>
    <row r="265" spans="1:13" ht="28.5" x14ac:dyDescent="0.25">
      <c r="A265" s="31"/>
      <c r="B265" s="31" t="s">
        <v>1366</v>
      </c>
      <c r="C265" s="31" t="s">
        <v>24</v>
      </c>
      <c r="D265" s="48" t="s">
        <v>130</v>
      </c>
      <c r="E265" s="319"/>
      <c r="F265" s="319"/>
      <c r="G265" s="74" t="s">
        <v>204</v>
      </c>
      <c r="H265" s="46" t="s">
        <v>157</v>
      </c>
      <c r="I265" s="46" t="s">
        <v>346</v>
      </c>
      <c r="K265" s="29" t="s">
        <v>599</v>
      </c>
      <c r="L265" s="33" t="s">
        <v>600</v>
      </c>
      <c r="M265" s="31" t="s">
        <v>552</v>
      </c>
    </row>
    <row r="266" spans="1:13" ht="28.5" x14ac:dyDescent="0.25">
      <c r="A266" s="31"/>
      <c r="B266" s="31" t="s">
        <v>1367</v>
      </c>
      <c r="C266" s="31" t="s">
        <v>24</v>
      </c>
      <c r="D266" s="48" t="s">
        <v>549</v>
      </c>
      <c r="E266" s="319"/>
      <c r="F266" s="319"/>
      <c r="G266" s="74" t="s">
        <v>204</v>
      </c>
      <c r="H266" s="46" t="s">
        <v>157</v>
      </c>
      <c r="I266" s="46" t="s">
        <v>346</v>
      </c>
      <c r="K266" s="29" t="s">
        <v>599</v>
      </c>
      <c r="L266" s="33" t="s">
        <v>600</v>
      </c>
      <c r="M266" s="31" t="s">
        <v>552</v>
      </c>
    </row>
    <row r="267" spans="1:13" ht="28.5" x14ac:dyDescent="0.25">
      <c r="A267" s="31"/>
      <c r="B267" s="31" t="s">
        <v>1368</v>
      </c>
      <c r="C267" s="31" t="s">
        <v>24</v>
      </c>
      <c r="D267" s="48" t="s">
        <v>130</v>
      </c>
      <c r="E267" s="319"/>
      <c r="F267" s="319"/>
      <c r="G267" s="74" t="s">
        <v>204</v>
      </c>
      <c r="H267" s="46" t="s">
        <v>157</v>
      </c>
      <c r="I267" s="46" t="s">
        <v>350</v>
      </c>
      <c r="J267" s="46" t="s">
        <v>430</v>
      </c>
      <c r="K267" s="29" t="s">
        <v>601</v>
      </c>
      <c r="L267" s="33" t="s">
        <v>602</v>
      </c>
      <c r="M267" s="31" t="s">
        <v>552</v>
      </c>
    </row>
    <row r="268" spans="1:13" ht="28.5" x14ac:dyDescent="0.25">
      <c r="A268" s="31"/>
      <c r="B268" s="31" t="s">
        <v>1369</v>
      </c>
      <c r="C268" s="31" t="s">
        <v>24</v>
      </c>
      <c r="D268" s="48" t="s">
        <v>549</v>
      </c>
      <c r="E268" s="319"/>
      <c r="F268" s="319"/>
      <c r="G268" s="74" t="s">
        <v>204</v>
      </c>
      <c r="H268" s="46" t="s">
        <v>157</v>
      </c>
      <c r="I268" s="46" t="s">
        <v>346</v>
      </c>
      <c r="J268" s="46" t="s">
        <v>430</v>
      </c>
      <c r="K268" s="29" t="s">
        <v>601</v>
      </c>
      <c r="L268" s="33" t="s">
        <v>602</v>
      </c>
      <c r="M268" s="31" t="s">
        <v>552</v>
      </c>
    </row>
    <row r="269" spans="1:13" ht="28.5" x14ac:dyDescent="0.25">
      <c r="A269" s="31"/>
      <c r="B269" s="31" t="s">
        <v>1370</v>
      </c>
      <c r="C269" s="31" t="s">
        <v>24</v>
      </c>
      <c r="D269" s="48" t="s">
        <v>549</v>
      </c>
      <c r="E269" s="319"/>
      <c r="F269" s="319"/>
      <c r="G269" s="74" t="s">
        <v>204</v>
      </c>
      <c r="H269" s="46" t="s">
        <v>157</v>
      </c>
      <c r="I269" s="46" t="s">
        <v>346</v>
      </c>
      <c r="K269" s="29" t="s">
        <v>603</v>
      </c>
      <c r="L269" s="33" t="s">
        <v>604</v>
      </c>
      <c r="M269" s="31" t="s">
        <v>552</v>
      </c>
    </row>
    <row r="270" spans="1:13" ht="28.5" x14ac:dyDescent="0.25">
      <c r="A270" s="31"/>
      <c r="B270" s="31" t="s">
        <v>1371</v>
      </c>
      <c r="C270" s="31" t="s">
        <v>24</v>
      </c>
      <c r="D270" s="48" t="s">
        <v>549</v>
      </c>
      <c r="E270" s="319"/>
      <c r="F270" s="319"/>
      <c r="G270" s="74" t="s">
        <v>204</v>
      </c>
      <c r="H270" s="46" t="s">
        <v>29</v>
      </c>
      <c r="I270" s="46" t="s">
        <v>350</v>
      </c>
      <c r="K270" s="29" t="s">
        <v>605</v>
      </c>
      <c r="L270" s="33" t="s">
        <v>606</v>
      </c>
      <c r="M270" s="31" t="s">
        <v>552</v>
      </c>
    </row>
    <row r="271" spans="1:13" ht="28.5" x14ac:dyDescent="0.25">
      <c r="A271" s="31"/>
      <c r="B271" s="31" t="s">
        <v>1372</v>
      </c>
      <c r="C271" s="31" t="s">
        <v>24</v>
      </c>
      <c r="D271" s="48" t="s">
        <v>130</v>
      </c>
      <c r="E271" s="319"/>
      <c r="F271" s="319"/>
      <c r="G271" s="74" t="s">
        <v>204</v>
      </c>
      <c r="H271" s="46" t="s">
        <v>29</v>
      </c>
      <c r="I271" s="46" t="s">
        <v>346</v>
      </c>
      <c r="J271" s="46" t="s">
        <v>430</v>
      </c>
      <c r="K271" s="29" t="s">
        <v>607</v>
      </c>
      <c r="L271" s="33" t="s">
        <v>608</v>
      </c>
      <c r="M271" s="31" t="s">
        <v>552</v>
      </c>
    </row>
    <row r="272" spans="1:13" ht="29.25" x14ac:dyDescent="0.25">
      <c r="A272" s="31"/>
      <c r="B272" s="31" t="s">
        <v>1373</v>
      </c>
      <c r="C272" s="31" t="s">
        <v>24</v>
      </c>
      <c r="D272" s="48" t="s">
        <v>549</v>
      </c>
      <c r="E272" s="319"/>
      <c r="F272" s="319"/>
      <c r="G272" s="74" t="s">
        <v>204</v>
      </c>
      <c r="H272" s="46" t="s">
        <v>157</v>
      </c>
      <c r="I272" s="46" t="s">
        <v>346</v>
      </c>
      <c r="J272" s="46" t="s">
        <v>430</v>
      </c>
      <c r="K272" s="29" t="s">
        <v>609</v>
      </c>
      <c r="L272" s="33" t="s">
        <v>610</v>
      </c>
      <c r="M272" s="31" t="s">
        <v>552</v>
      </c>
    </row>
    <row r="273" spans="1:13" ht="29.25" x14ac:dyDescent="0.25">
      <c r="A273" s="31"/>
      <c r="B273" s="31" t="s">
        <v>1374</v>
      </c>
      <c r="C273" s="31" t="s">
        <v>24</v>
      </c>
      <c r="D273" s="48" t="s">
        <v>130</v>
      </c>
      <c r="E273" s="319"/>
      <c r="F273" s="319"/>
      <c r="G273" s="74" t="s">
        <v>204</v>
      </c>
      <c r="H273" s="46" t="s">
        <v>157</v>
      </c>
      <c r="I273" s="46" t="s">
        <v>346</v>
      </c>
      <c r="J273" s="46" t="s">
        <v>430</v>
      </c>
      <c r="K273" s="29" t="s">
        <v>611</v>
      </c>
      <c r="L273" s="33" t="s">
        <v>612</v>
      </c>
      <c r="M273" s="31" t="s">
        <v>552</v>
      </c>
    </row>
    <row r="274" spans="1:13" ht="30" x14ac:dyDescent="0.25">
      <c r="A274" s="31"/>
      <c r="B274" s="31" t="s">
        <v>1375</v>
      </c>
      <c r="C274" s="31" t="s">
        <v>23</v>
      </c>
      <c r="D274" s="48" t="s">
        <v>289</v>
      </c>
      <c r="E274" s="74" t="s">
        <v>204</v>
      </c>
      <c r="F274" s="319"/>
      <c r="G274" s="319"/>
      <c r="H274" s="46" t="s">
        <v>157</v>
      </c>
      <c r="I274" s="46" t="s">
        <v>346</v>
      </c>
      <c r="K274" s="47" t="s">
        <v>613</v>
      </c>
      <c r="L274" s="33" t="s">
        <v>614</v>
      </c>
      <c r="M274" s="31" t="s">
        <v>615</v>
      </c>
    </row>
    <row r="275" spans="1:13" ht="30" x14ac:dyDescent="0.25">
      <c r="A275" s="31"/>
      <c r="B275" s="31" t="s">
        <v>1376</v>
      </c>
      <c r="C275" s="31" t="s">
        <v>23</v>
      </c>
      <c r="D275" s="48" t="s">
        <v>289</v>
      </c>
      <c r="E275" s="74" t="s">
        <v>204</v>
      </c>
      <c r="F275" s="319"/>
      <c r="G275" s="319"/>
      <c r="H275" s="46" t="s">
        <v>157</v>
      </c>
      <c r="I275" s="46" t="s">
        <v>350</v>
      </c>
      <c r="K275" s="47" t="s">
        <v>613</v>
      </c>
      <c r="L275" s="33" t="s">
        <v>616</v>
      </c>
      <c r="M275" s="31" t="s">
        <v>615</v>
      </c>
    </row>
    <row r="276" spans="1:13" x14ac:dyDescent="0.25">
      <c r="A276" s="31"/>
      <c r="B276" s="31" t="s">
        <v>1377</v>
      </c>
      <c r="C276" s="31" t="s">
        <v>23</v>
      </c>
      <c r="D276" s="48" t="s">
        <v>289</v>
      </c>
      <c r="E276" s="74" t="s">
        <v>204</v>
      </c>
      <c r="F276" s="319"/>
      <c r="G276" s="319"/>
      <c r="H276" s="46" t="s">
        <v>157</v>
      </c>
      <c r="I276" s="46" t="s">
        <v>346</v>
      </c>
      <c r="J276" s="46" t="s">
        <v>430</v>
      </c>
      <c r="K276" s="47" t="s">
        <v>617</v>
      </c>
      <c r="L276" s="33" t="s">
        <v>618</v>
      </c>
      <c r="M276" s="31" t="s">
        <v>615</v>
      </c>
    </row>
    <row r="277" spans="1:13" ht="29.25" x14ac:dyDescent="0.25">
      <c r="A277" s="31"/>
      <c r="B277" s="31" t="s">
        <v>1378</v>
      </c>
      <c r="C277" s="31" t="s">
        <v>23</v>
      </c>
      <c r="D277" s="48" t="s">
        <v>289</v>
      </c>
      <c r="E277" s="74" t="s">
        <v>204</v>
      </c>
      <c r="F277" s="319"/>
      <c r="G277" s="319"/>
      <c r="H277" s="46" t="s">
        <v>157</v>
      </c>
      <c r="I277" s="46" t="s">
        <v>350</v>
      </c>
      <c r="J277" s="46" t="s">
        <v>430</v>
      </c>
      <c r="K277" s="47" t="s">
        <v>619</v>
      </c>
      <c r="L277" s="33" t="s">
        <v>620</v>
      </c>
      <c r="M277" s="31" t="s">
        <v>615</v>
      </c>
    </row>
    <row r="278" spans="1:13" x14ac:dyDescent="0.25">
      <c r="A278" s="31"/>
      <c r="B278" s="31" t="s">
        <v>1379</v>
      </c>
      <c r="C278" s="31" t="s">
        <v>23</v>
      </c>
      <c r="D278" s="48" t="s">
        <v>289</v>
      </c>
      <c r="E278" s="74" t="s">
        <v>204</v>
      </c>
      <c r="F278" s="319"/>
      <c r="G278" s="319"/>
      <c r="H278" s="46" t="s">
        <v>157</v>
      </c>
      <c r="I278" s="46" t="s">
        <v>346</v>
      </c>
      <c r="K278" s="47" t="s">
        <v>621</v>
      </c>
      <c r="L278" s="33" t="s">
        <v>622</v>
      </c>
      <c r="M278" s="31" t="s">
        <v>615</v>
      </c>
    </row>
    <row r="279" spans="1:13" ht="43.5" x14ac:dyDescent="0.25">
      <c r="A279" s="31"/>
      <c r="B279" s="31" t="s">
        <v>1380</v>
      </c>
      <c r="C279" s="31" t="s">
        <v>23</v>
      </c>
      <c r="D279" s="48" t="s">
        <v>289</v>
      </c>
      <c r="E279" s="80"/>
      <c r="F279" s="74" t="s">
        <v>204</v>
      </c>
      <c r="G279" s="319"/>
      <c r="H279" s="46" t="s">
        <v>157</v>
      </c>
      <c r="I279" s="46" t="s">
        <v>346</v>
      </c>
      <c r="K279" s="47" t="s">
        <v>623</v>
      </c>
      <c r="L279" s="33" t="s">
        <v>624</v>
      </c>
      <c r="M279" s="31" t="s">
        <v>615</v>
      </c>
    </row>
    <row r="280" spans="1:13" x14ac:dyDescent="0.25">
      <c r="A280" s="31"/>
      <c r="B280" s="31" t="s">
        <v>1381</v>
      </c>
      <c r="C280" s="31" t="s">
        <v>23</v>
      </c>
      <c r="D280" s="48" t="s">
        <v>289</v>
      </c>
      <c r="E280" s="80"/>
      <c r="F280" s="74" t="s">
        <v>204</v>
      </c>
      <c r="G280" s="319"/>
      <c r="H280" s="46" t="s">
        <v>157</v>
      </c>
      <c r="I280" s="46" t="s">
        <v>346</v>
      </c>
      <c r="K280" s="47" t="s">
        <v>625</v>
      </c>
      <c r="L280" s="33" t="s">
        <v>626</v>
      </c>
      <c r="M280" s="31" t="s">
        <v>615</v>
      </c>
    </row>
    <row r="281" spans="1:13" x14ac:dyDescent="0.25">
      <c r="A281" s="31"/>
      <c r="B281" s="31" t="s">
        <v>1382</v>
      </c>
      <c r="C281" s="31" t="s">
        <v>22</v>
      </c>
      <c r="D281" s="48" t="s">
        <v>120</v>
      </c>
      <c r="E281" s="80"/>
      <c r="F281" s="74" t="s">
        <v>204</v>
      </c>
      <c r="G281" s="319"/>
      <c r="H281" s="46" t="s">
        <v>157</v>
      </c>
      <c r="I281" s="46" t="s">
        <v>346</v>
      </c>
      <c r="K281" s="47" t="s">
        <v>625</v>
      </c>
      <c r="L281" s="33" t="s">
        <v>626</v>
      </c>
      <c r="M281" s="31" t="s">
        <v>615</v>
      </c>
    </row>
    <row r="282" spans="1:13" x14ac:dyDescent="0.25">
      <c r="A282" s="31"/>
      <c r="B282" s="31" t="s">
        <v>1383</v>
      </c>
      <c r="C282" s="31" t="s">
        <v>23</v>
      </c>
      <c r="D282" s="48" t="s">
        <v>289</v>
      </c>
      <c r="E282" s="80"/>
      <c r="F282" s="74" t="s">
        <v>204</v>
      </c>
      <c r="G282" s="319"/>
      <c r="H282" s="46" t="s">
        <v>157</v>
      </c>
      <c r="I282" s="46" t="s">
        <v>350</v>
      </c>
      <c r="K282" s="47" t="s">
        <v>627</v>
      </c>
      <c r="L282" s="33" t="s">
        <v>628</v>
      </c>
      <c r="M282" s="31" t="s">
        <v>615</v>
      </c>
    </row>
    <row r="283" spans="1:13" x14ac:dyDescent="0.25">
      <c r="A283" s="31"/>
      <c r="B283" s="31" t="s">
        <v>1384</v>
      </c>
      <c r="C283" s="31" t="s">
        <v>22</v>
      </c>
      <c r="D283" s="48" t="s">
        <v>120</v>
      </c>
      <c r="E283" s="80"/>
      <c r="F283" s="74" t="s">
        <v>204</v>
      </c>
      <c r="G283" s="319"/>
      <c r="H283" s="46" t="s">
        <v>157</v>
      </c>
      <c r="I283" s="46" t="s">
        <v>350</v>
      </c>
      <c r="K283" s="47" t="s">
        <v>627</v>
      </c>
      <c r="L283" s="33" t="s">
        <v>628</v>
      </c>
      <c r="M283" s="31" t="s">
        <v>615</v>
      </c>
    </row>
    <row r="284" spans="1:13" x14ac:dyDescent="0.25">
      <c r="A284" s="31"/>
      <c r="B284" s="31" t="s">
        <v>1385</v>
      </c>
      <c r="C284" s="31" t="s">
        <v>23</v>
      </c>
      <c r="D284" s="48" t="s">
        <v>289</v>
      </c>
      <c r="E284" s="80"/>
      <c r="F284" s="74" t="s">
        <v>204</v>
      </c>
      <c r="G284" s="319"/>
      <c r="H284" s="46" t="s">
        <v>157</v>
      </c>
      <c r="I284" s="46" t="s">
        <v>346</v>
      </c>
      <c r="K284" s="47" t="s">
        <v>629</v>
      </c>
      <c r="L284" s="33" t="s">
        <v>630</v>
      </c>
      <c r="M284" s="31" t="s">
        <v>615</v>
      </c>
    </row>
    <row r="285" spans="1:13" x14ac:dyDescent="0.25">
      <c r="A285" s="31"/>
      <c r="B285" s="31" t="s">
        <v>1386</v>
      </c>
      <c r="C285" s="31" t="s">
        <v>22</v>
      </c>
      <c r="D285" s="48" t="s">
        <v>120</v>
      </c>
      <c r="E285" s="80"/>
      <c r="F285" s="74" t="s">
        <v>204</v>
      </c>
      <c r="G285" s="319"/>
      <c r="H285" s="46" t="s">
        <v>157</v>
      </c>
      <c r="I285" s="46" t="s">
        <v>346</v>
      </c>
      <c r="K285" s="47" t="s">
        <v>629</v>
      </c>
      <c r="L285" s="33" t="s">
        <v>630</v>
      </c>
      <c r="M285" s="31" t="s">
        <v>615</v>
      </c>
    </row>
    <row r="286" spans="1:13" x14ac:dyDescent="0.25">
      <c r="A286" s="31"/>
      <c r="B286" s="31" t="s">
        <v>1387</v>
      </c>
      <c r="C286" s="31" t="s">
        <v>23</v>
      </c>
      <c r="D286" s="48" t="s">
        <v>289</v>
      </c>
      <c r="E286" s="80"/>
      <c r="F286" s="74" t="s">
        <v>204</v>
      </c>
      <c r="G286" s="319"/>
      <c r="H286" s="46" t="s">
        <v>157</v>
      </c>
      <c r="I286" s="46" t="s">
        <v>346</v>
      </c>
      <c r="K286" s="47" t="s">
        <v>631</v>
      </c>
      <c r="L286" s="33" t="s">
        <v>632</v>
      </c>
      <c r="M286" s="31" t="s">
        <v>615</v>
      </c>
    </row>
    <row r="287" spans="1:13" x14ac:dyDescent="0.25">
      <c r="A287" s="31"/>
      <c r="B287" s="31" t="s">
        <v>1388</v>
      </c>
      <c r="C287" s="31" t="s">
        <v>22</v>
      </c>
      <c r="D287" s="48" t="s">
        <v>120</v>
      </c>
      <c r="E287" s="80"/>
      <c r="F287" s="74" t="s">
        <v>204</v>
      </c>
      <c r="G287" s="319"/>
      <c r="H287" s="46" t="s">
        <v>157</v>
      </c>
      <c r="I287" s="46" t="s">
        <v>346</v>
      </c>
      <c r="K287" s="47" t="s">
        <v>631</v>
      </c>
      <c r="L287" s="33" t="s">
        <v>632</v>
      </c>
      <c r="M287" s="31" t="s">
        <v>615</v>
      </c>
    </row>
    <row r="288" spans="1:13" x14ac:dyDescent="0.25">
      <c r="A288" s="31"/>
      <c r="B288" s="31" t="s">
        <v>1389</v>
      </c>
      <c r="C288" s="31" t="s">
        <v>23</v>
      </c>
      <c r="D288" s="48" t="s">
        <v>289</v>
      </c>
      <c r="E288" s="80"/>
      <c r="F288" s="74" t="s">
        <v>204</v>
      </c>
      <c r="G288" s="319"/>
      <c r="H288" s="46" t="s">
        <v>157</v>
      </c>
      <c r="I288" s="46" t="s">
        <v>346</v>
      </c>
      <c r="K288" s="47" t="s">
        <v>633</v>
      </c>
      <c r="L288" s="33" t="s">
        <v>634</v>
      </c>
      <c r="M288" s="31" t="s">
        <v>615</v>
      </c>
    </row>
    <row r="289" spans="1:13" x14ac:dyDescent="0.25">
      <c r="A289" s="31"/>
      <c r="B289" s="31" t="s">
        <v>1390</v>
      </c>
      <c r="C289" s="31" t="s">
        <v>22</v>
      </c>
      <c r="D289" s="48" t="s">
        <v>120</v>
      </c>
      <c r="E289" s="80"/>
      <c r="F289" s="74" t="s">
        <v>204</v>
      </c>
      <c r="G289" s="319"/>
      <c r="H289" s="46" t="s">
        <v>157</v>
      </c>
      <c r="I289" s="46" t="s">
        <v>346</v>
      </c>
      <c r="K289" s="47" t="s">
        <v>633</v>
      </c>
      <c r="L289" s="33" t="s">
        <v>634</v>
      </c>
      <c r="M289" s="31" t="s">
        <v>615</v>
      </c>
    </row>
    <row r="290" spans="1:13" ht="29.25" x14ac:dyDescent="0.25">
      <c r="A290" s="31"/>
      <c r="B290" s="31" t="s">
        <v>1391</v>
      </c>
      <c r="C290" s="31" t="s">
        <v>23</v>
      </c>
      <c r="D290" s="48" t="s">
        <v>289</v>
      </c>
      <c r="E290" s="80"/>
      <c r="F290" s="74" t="s">
        <v>204</v>
      </c>
      <c r="G290" s="319"/>
      <c r="H290" s="46" t="s">
        <v>157</v>
      </c>
      <c r="I290" s="46" t="s">
        <v>346</v>
      </c>
      <c r="K290" s="47" t="s">
        <v>635</v>
      </c>
      <c r="L290" s="33" t="s">
        <v>636</v>
      </c>
      <c r="M290" s="31" t="s">
        <v>615</v>
      </c>
    </row>
    <row r="291" spans="1:13" ht="29.25" x14ac:dyDescent="0.25">
      <c r="A291" s="31"/>
      <c r="B291" s="31" t="s">
        <v>1392</v>
      </c>
      <c r="C291" s="31" t="s">
        <v>22</v>
      </c>
      <c r="D291" s="48" t="s">
        <v>120</v>
      </c>
      <c r="E291" s="80"/>
      <c r="F291" s="74" t="s">
        <v>204</v>
      </c>
      <c r="G291" s="319"/>
      <c r="H291" s="46" t="s">
        <v>157</v>
      </c>
      <c r="I291" s="46" t="s">
        <v>346</v>
      </c>
      <c r="K291" s="47" t="s">
        <v>635</v>
      </c>
      <c r="L291" s="33" t="s">
        <v>636</v>
      </c>
      <c r="M291" s="31" t="s">
        <v>615</v>
      </c>
    </row>
    <row r="292" spans="1:13" x14ac:dyDescent="0.25">
      <c r="A292" s="31"/>
      <c r="B292" s="31" t="s">
        <v>1393</v>
      </c>
      <c r="C292" s="31" t="s">
        <v>23</v>
      </c>
      <c r="D292" s="48" t="s">
        <v>289</v>
      </c>
      <c r="E292" s="80"/>
      <c r="F292" s="74" t="s">
        <v>204</v>
      </c>
      <c r="G292" s="319"/>
      <c r="H292" s="46" t="s">
        <v>157</v>
      </c>
      <c r="I292" s="46" t="s">
        <v>350</v>
      </c>
      <c r="K292" s="47" t="s">
        <v>637</v>
      </c>
      <c r="L292" s="33" t="s">
        <v>638</v>
      </c>
      <c r="M292" s="31" t="s">
        <v>615</v>
      </c>
    </row>
    <row r="293" spans="1:13" x14ac:dyDescent="0.25">
      <c r="A293" s="31"/>
      <c r="B293" s="31" t="s">
        <v>1394</v>
      </c>
      <c r="C293" s="31" t="s">
        <v>22</v>
      </c>
      <c r="D293" s="48" t="s">
        <v>120</v>
      </c>
      <c r="E293" s="80"/>
      <c r="F293" s="74" t="s">
        <v>204</v>
      </c>
      <c r="G293" s="319"/>
      <c r="H293" s="46" t="s">
        <v>157</v>
      </c>
      <c r="I293" s="46" t="s">
        <v>350</v>
      </c>
      <c r="K293" s="47" t="s">
        <v>637</v>
      </c>
      <c r="L293" s="33" t="s">
        <v>638</v>
      </c>
      <c r="M293" s="31" t="s">
        <v>615</v>
      </c>
    </row>
    <row r="294" spans="1:13" ht="43.5" x14ac:dyDescent="0.25">
      <c r="A294" s="31"/>
      <c r="B294" s="31" t="s">
        <v>1395</v>
      </c>
      <c r="C294" s="31" t="s">
        <v>23</v>
      </c>
      <c r="D294" s="48" t="s">
        <v>289</v>
      </c>
      <c r="E294" s="80"/>
      <c r="F294" s="74" t="s">
        <v>204</v>
      </c>
      <c r="G294" s="319"/>
      <c r="H294" s="46" t="s">
        <v>157</v>
      </c>
      <c r="I294" s="46" t="s">
        <v>346</v>
      </c>
      <c r="K294" s="47" t="s">
        <v>639</v>
      </c>
      <c r="L294" s="33" t="s">
        <v>640</v>
      </c>
      <c r="M294" s="31" t="s">
        <v>615</v>
      </c>
    </row>
    <row r="295" spans="1:13" ht="43.5" x14ac:dyDescent="0.25">
      <c r="A295" s="31"/>
      <c r="B295" s="31" t="s">
        <v>1396</v>
      </c>
      <c r="C295" s="31" t="s">
        <v>25</v>
      </c>
      <c r="D295" s="48" t="s">
        <v>268</v>
      </c>
      <c r="E295" s="80"/>
      <c r="F295" s="74" t="s">
        <v>204</v>
      </c>
      <c r="G295" s="319"/>
      <c r="H295" s="46" t="s">
        <v>157</v>
      </c>
      <c r="I295" s="46" t="s">
        <v>346</v>
      </c>
      <c r="K295" s="47" t="s">
        <v>639</v>
      </c>
      <c r="L295" s="33" t="s">
        <v>640</v>
      </c>
      <c r="M295" s="31" t="s">
        <v>615</v>
      </c>
    </row>
    <row r="296" spans="1:13" ht="43.5" x14ac:dyDescent="0.25">
      <c r="A296" s="31"/>
      <c r="B296" s="31" t="s">
        <v>1397</v>
      </c>
      <c r="C296" s="31" t="s">
        <v>23</v>
      </c>
      <c r="D296" s="48" t="s">
        <v>289</v>
      </c>
      <c r="E296" s="80"/>
      <c r="F296" s="74" t="s">
        <v>204</v>
      </c>
      <c r="G296" s="319"/>
      <c r="H296" s="46" t="s">
        <v>29</v>
      </c>
      <c r="I296" s="46" t="s">
        <v>478</v>
      </c>
      <c r="K296" s="47" t="s">
        <v>641</v>
      </c>
      <c r="L296" s="33" t="s">
        <v>642</v>
      </c>
      <c r="M296" s="31" t="s">
        <v>615</v>
      </c>
    </row>
    <row r="297" spans="1:13" ht="43.5" x14ac:dyDescent="0.25">
      <c r="A297" s="31"/>
      <c r="B297" s="31" t="s">
        <v>1398</v>
      </c>
      <c r="C297" s="31" t="s">
        <v>22</v>
      </c>
      <c r="D297" s="48" t="s">
        <v>120</v>
      </c>
      <c r="E297" s="80"/>
      <c r="F297" s="74" t="s">
        <v>204</v>
      </c>
      <c r="G297" s="319"/>
      <c r="H297" s="46" t="s">
        <v>29</v>
      </c>
      <c r="I297" s="46" t="s">
        <v>478</v>
      </c>
      <c r="K297" s="47" t="s">
        <v>641</v>
      </c>
      <c r="L297" s="33" t="s">
        <v>642</v>
      </c>
      <c r="M297" s="31" t="s">
        <v>615</v>
      </c>
    </row>
    <row r="298" spans="1:13" x14ac:dyDescent="0.25">
      <c r="A298" s="31"/>
      <c r="B298" s="31" t="s">
        <v>1399</v>
      </c>
      <c r="C298" s="31" t="s">
        <v>23</v>
      </c>
      <c r="D298" s="48" t="s">
        <v>289</v>
      </c>
      <c r="E298" s="80"/>
      <c r="F298" s="74" t="s">
        <v>204</v>
      </c>
      <c r="G298" s="319"/>
      <c r="H298" s="46" t="s">
        <v>157</v>
      </c>
      <c r="I298" s="46" t="s">
        <v>346</v>
      </c>
      <c r="K298" s="47" t="s">
        <v>643</v>
      </c>
      <c r="L298" s="33" t="s">
        <v>644</v>
      </c>
      <c r="M298" s="31" t="s">
        <v>615</v>
      </c>
    </row>
    <row r="299" spans="1:13" x14ac:dyDescent="0.25">
      <c r="A299" s="31"/>
      <c r="B299" s="31" t="s">
        <v>1400</v>
      </c>
      <c r="C299" s="31" t="s">
        <v>22</v>
      </c>
      <c r="D299" s="48" t="s">
        <v>120</v>
      </c>
      <c r="E299" s="80"/>
      <c r="F299" s="74" t="s">
        <v>204</v>
      </c>
      <c r="G299" s="319"/>
      <c r="H299" s="46" t="s">
        <v>157</v>
      </c>
      <c r="I299" s="46" t="s">
        <v>346</v>
      </c>
      <c r="K299" s="47" t="s">
        <v>643</v>
      </c>
      <c r="L299" s="33" t="s">
        <v>644</v>
      </c>
      <c r="M299" s="31" t="s">
        <v>615</v>
      </c>
    </row>
    <row r="300" spans="1:13" x14ac:dyDescent="0.25">
      <c r="A300" s="31"/>
      <c r="B300" s="31" t="s">
        <v>1401</v>
      </c>
      <c r="C300" s="31" t="s">
        <v>23</v>
      </c>
      <c r="D300" s="48" t="s">
        <v>289</v>
      </c>
      <c r="E300" s="319"/>
      <c r="F300" s="74" t="s">
        <v>204</v>
      </c>
      <c r="G300" s="319"/>
      <c r="H300" s="46" t="s">
        <v>157</v>
      </c>
      <c r="I300" s="46" t="s">
        <v>350</v>
      </c>
      <c r="K300" s="47" t="s">
        <v>645</v>
      </c>
      <c r="L300" s="33" t="s">
        <v>646</v>
      </c>
      <c r="M300" s="31" t="s">
        <v>615</v>
      </c>
    </row>
    <row r="301" spans="1:13" x14ac:dyDescent="0.25">
      <c r="A301" s="31"/>
      <c r="B301" s="31" t="s">
        <v>1402</v>
      </c>
      <c r="C301" s="31" t="s">
        <v>22</v>
      </c>
      <c r="D301" s="48" t="s">
        <v>120</v>
      </c>
      <c r="E301" s="319"/>
      <c r="F301" s="74" t="s">
        <v>204</v>
      </c>
      <c r="G301" s="319"/>
      <c r="H301" s="46" t="s">
        <v>157</v>
      </c>
      <c r="I301" s="46" t="s">
        <v>350</v>
      </c>
      <c r="K301" s="47" t="s">
        <v>645</v>
      </c>
      <c r="L301" s="33" t="s">
        <v>646</v>
      </c>
      <c r="M301" s="31" t="s">
        <v>615</v>
      </c>
    </row>
    <row r="302" spans="1:13" x14ac:dyDescent="0.25">
      <c r="A302" s="31"/>
      <c r="B302" s="31" t="s">
        <v>1403</v>
      </c>
      <c r="C302" s="31" t="s">
        <v>23</v>
      </c>
      <c r="D302" s="48" t="s">
        <v>289</v>
      </c>
      <c r="E302" s="319"/>
      <c r="F302" s="74" t="s">
        <v>204</v>
      </c>
      <c r="G302" s="319"/>
      <c r="H302" s="46" t="s">
        <v>157</v>
      </c>
      <c r="I302" s="46" t="s">
        <v>346</v>
      </c>
      <c r="K302" s="47" t="s">
        <v>647</v>
      </c>
      <c r="L302" s="33" t="s">
        <v>648</v>
      </c>
      <c r="M302" s="31" t="s">
        <v>615</v>
      </c>
    </row>
    <row r="303" spans="1:13" x14ac:dyDescent="0.25">
      <c r="A303" s="31"/>
      <c r="B303" s="31" t="s">
        <v>1404</v>
      </c>
      <c r="C303" s="31" t="s">
        <v>19</v>
      </c>
      <c r="D303" s="48" t="s">
        <v>96</v>
      </c>
      <c r="E303" s="319"/>
      <c r="F303" s="74" t="s">
        <v>204</v>
      </c>
      <c r="G303" s="319"/>
      <c r="H303" s="46" t="s">
        <v>157</v>
      </c>
      <c r="I303" s="46" t="s">
        <v>346</v>
      </c>
      <c r="K303" s="81" t="s">
        <v>647</v>
      </c>
      <c r="L303" s="33" t="s">
        <v>648</v>
      </c>
      <c r="M303" s="31" t="s">
        <v>615</v>
      </c>
    </row>
    <row r="304" spans="1:13" x14ac:dyDescent="0.25">
      <c r="A304" s="31"/>
      <c r="B304" s="31" t="s">
        <v>1405</v>
      </c>
      <c r="C304" s="31" t="s">
        <v>23</v>
      </c>
      <c r="D304" s="48" t="s">
        <v>289</v>
      </c>
      <c r="E304" s="319"/>
      <c r="F304" s="74" t="s">
        <v>204</v>
      </c>
      <c r="G304" s="319"/>
      <c r="H304" s="46" t="s">
        <v>157</v>
      </c>
      <c r="I304" s="46" t="s">
        <v>346</v>
      </c>
      <c r="K304" s="81" t="s">
        <v>649</v>
      </c>
      <c r="L304" s="33" t="s">
        <v>650</v>
      </c>
      <c r="M304" s="31" t="s">
        <v>615</v>
      </c>
    </row>
    <row r="305" spans="1:13" x14ac:dyDescent="0.25">
      <c r="A305" s="31"/>
      <c r="B305" s="31" t="s">
        <v>1406</v>
      </c>
      <c r="C305" s="31" t="s">
        <v>23</v>
      </c>
      <c r="D305" s="48" t="s">
        <v>289</v>
      </c>
      <c r="E305" s="319"/>
      <c r="F305" s="74" t="s">
        <v>204</v>
      </c>
      <c r="G305" s="80"/>
      <c r="H305" s="46" t="s">
        <v>157</v>
      </c>
      <c r="I305" s="46" t="s">
        <v>346</v>
      </c>
      <c r="K305" s="81" t="s">
        <v>651</v>
      </c>
      <c r="L305" s="33" t="s">
        <v>652</v>
      </c>
      <c r="M305" s="31" t="s">
        <v>615</v>
      </c>
    </row>
    <row r="306" spans="1:13" ht="29.25" x14ac:dyDescent="0.25">
      <c r="A306" s="31"/>
      <c r="B306" s="31" t="s">
        <v>1407</v>
      </c>
      <c r="C306" s="31" t="s">
        <v>23</v>
      </c>
      <c r="D306" s="48" t="s">
        <v>289</v>
      </c>
      <c r="E306" s="319"/>
      <c r="F306" s="74" t="s">
        <v>204</v>
      </c>
      <c r="G306" s="80"/>
      <c r="H306" s="46" t="s">
        <v>157</v>
      </c>
      <c r="I306" s="46" t="s">
        <v>346</v>
      </c>
      <c r="K306" s="81" t="s">
        <v>653</v>
      </c>
      <c r="L306" s="33" t="s">
        <v>654</v>
      </c>
      <c r="M306" s="31" t="s">
        <v>615</v>
      </c>
    </row>
    <row r="307" spans="1:13" ht="29.25" x14ac:dyDescent="0.25">
      <c r="A307" s="31"/>
      <c r="B307" s="31" t="s">
        <v>1408</v>
      </c>
      <c r="C307" s="31" t="s">
        <v>22</v>
      </c>
      <c r="D307" s="48" t="s">
        <v>120</v>
      </c>
      <c r="E307" s="319"/>
      <c r="F307" s="74" t="s">
        <v>204</v>
      </c>
      <c r="G307" s="80"/>
      <c r="H307" s="46" t="s">
        <v>157</v>
      </c>
      <c r="I307" s="46" t="s">
        <v>346</v>
      </c>
      <c r="K307" s="81" t="s">
        <v>653</v>
      </c>
      <c r="L307" s="33" t="s">
        <v>654</v>
      </c>
      <c r="M307" s="31" t="s">
        <v>615</v>
      </c>
    </row>
    <row r="308" spans="1:13" ht="29.25" x14ac:dyDescent="0.25">
      <c r="A308" s="31"/>
      <c r="B308" s="31" t="s">
        <v>1409</v>
      </c>
      <c r="C308" s="31" t="s">
        <v>23</v>
      </c>
      <c r="D308" s="48" t="s">
        <v>289</v>
      </c>
      <c r="E308" s="319"/>
      <c r="F308" s="74" t="s">
        <v>204</v>
      </c>
      <c r="G308" s="80"/>
      <c r="H308" s="46" t="s">
        <v>157</v>
      </c>
      <c r="I308" s="46" t="s">
        <v>346</v>
      </c>
      <c r="J308" s="46" t="s">
        <v>430</v>
      </c>
      <c r="K308" s="81" t="s">
        <v>655</v>
      </c>
      <c r="L308" s="33" t="s">
        <v>656</v>
      </c>
      <c r="M308" s="31" t="s">
        <v>615</v>
      </c>
    </row>
    <row r="309" spans="1:13" x14ac:dyDescent="0.25">
      <c r="A309" s="31"/>
      <c r="B309" s="31" t="s">
        <v>1410</v>
      </c>
      <c r="C309" s="31" t="s">
        <v>23</v>
      </c>
      <c r="D309" s="48" t="s">
        <v>289</v>
      </c>
      <c r="E309" s="319"/>
      <c r="F309" s="319"/>
      <c r="G309" s="74" t="s">
        <v>204</v>
      </c>
      <c r="H309" s="46" t="s">
        <v>157</v>
      </c>
      <c r="I309" s="46" t="s">
        <v>346</v>
      </c>
      <c r="K309" s="81" t="s">
        <v>657</v>
      </c>
      <c r="L309" s="33" t="s">
        <v>658</v>
      </c>
      <c r="M309" s="31" t="s">
        <v>615</v>
      </c>
    </row>
    <row r="310" spans="1:13" ht="29.25" x14ac:dyDescent="0.25">
      <c r="A310" s="31"/>
      <c r="B310" s="31" t="s">
        <v>1411</v>
      </c>
      <c r="C310" s="31" t="s">
        <v>23</v>
      </c>
      <c r="D310" s="48" t="s">
        <v>289</v>
      </c>
      <c r="E310" s="319"/>
      <c r="F310" s="319"/>
      <c r="G310" s="74" t="s">
        <v>204</v>
      </c>
      <c r="H310" s="46" t="s">
        <v>157</v>
      </c>
      <c r="I310" s="46" t="s">
        <v>346</v>
      </c>
      <c r="K310" s="81" t="s">
        <v>659</v>
      </c>
      <c r="L310" s="33" t="s">
        <v>660</v>
      </c>
      <c r="M310" s="31" t="s">
        <v>615</v>
      </c>
    </row>
    <row r="311" spans="1:13" ht="29.25" x14ac:dyDescent="0.25">
      <c r="A311" s="31"/>
      <c r="B311" s="31" t="s">
        <v>1412</v>
      </c>
      <c r="C311" s="31" t="s">
        <v>19</v>
      </c>
      <c r="D311" s="48" t="s">
        <v>96</v>
      </c>
      <c r="E311" s="319"/>
      <c r="F311" s="319"/>
      <c r="G311" s="74" t="s">
        <v>204</v>
      </c>
      <c r="H311" s="46" t="s">
        <v>157</v>
      </c>
      <c r="I311" s="46" t="s">
        <v>346</v>
      </c>
      <c r="K311" s="81" t="s">
        <v>659</v>
      </c>
      <c r="L311" s="33" t="s">
        <v>660</v>
      </c>
      <c r="M311" s="31" t="s">
        <v>615</v>
      </c>
    </row>
    <row r="312" spans="1:13" ht="43.5" x14ac:dyDescent="0.25">
      <c r="A312" s="31"/>
      <c r="B312" s="31" t="s">
        <v>1413</v>
      </c>
      <c r="C312" s="60" t="s">
        <v>23</v>
      </c>
      <c r="D312" s="56" t="s">
        <v>289</v>
      </c>
      <c r="E312" s="319"/>
      <c r="F312" s="319"/>
      <c r="G312" s="74" t="s">
        <v>204</v>
      </c>
      <c r="H312" s="46" t="s">
        <v>157</v>
      </c>
      <c r="I312" s="46" t="s">
        <v>346</v>
      </c>
      <c r="K312" s="81" t="s">
        <v>661</v>
      </c>
      <c r="L312" s="33" t="s">
        <v>662</v>
      </c>
      <c r="M312" s="31" t="s">
        <v>615</v>
      </c>
    </row>
    <row r="313" spans="1:13" ht="43.5" x14ac:dyDescent="0.25">
      <c r="A313" s="31"/>
      <c r="B313" s="31" t="s">
        <v>1414</v>
      </c>
      <c r="C313" s="60" t="s">
        <v>22</v>
      </c>
      <c r="D313" s="56" t="s">
        <v>120</v>
      </c>
      <c r="E313" s="319"/>
      <c r="F313" s="319"/>
      <c r="G313" s="74" t="s">
        <v>204</v>
      </c>
      <c r="H313" s="46" t="s">
        <v>157</v>
      </c>
      <c r="I313" s="46" t="s">
        <v>346</v>
      </c>
      <c r="K313" s="81" t="s">
        <v>661</v>
      </c>
      <c r="L313" s="33" t="s">
        <v>662</v>
      </c>
      <c r="M313" s="31" t="s">
        <v>615</v>
      </c>
    </row>
    <row r="314" spans="1:13" ht="29.25" x14ac:dyDescent="0.25">
      <c r="A314" s="31"/>
      <c r="B314" s="31" t="s">
        <v>1415</v>
      </c>
      <c r="C314" s="31" t="s">
        <v>23</v>
      </c>
      <c r="D314" s="48" t="s">
        <v>289</v>
      </c>
      <c r="E314" s="319"/>
      <c r="F314" s="319"/>
      <c r="G314" s="74" t="s">
        <v>204</v>
      </c>
      <c r="H314" s="46" t="s">
        <v>157</v>
      </c>
      <c r="I314" s="46" t="s">
        <v>346</v>
      </c>
      <c r="K314" s="81" t="s">
        <v>663</v>
      </c>
      <c r="L314" s="33" t="s">
        <v>664</v>
      </c>
      <c r="M314" s="31" t="s">
        <v>615</v>
      </c>
    </row>
    <row r="315" spans="1:13" ht="28.5" x14ac:dyDescent="0.25">
      <c r="A315" s="31"/>
      <c r="B315" s="31" t="s">
        <v>1416</v>
      </c>
      <c r="C315" s="31" t="s">
        <v>23</v>
      </c>
      <c r="D315" s="48" t="s">
        <v>289</v>
      </c>
      <c r="E315" s="320"/>
      <c r="F315" s="80"/>
      <c r="G315" s="74" t="s">
        <v>204</v>
      </c>
      <c r="H315" s="46" t="s">
        <v>157</v>
      </c>
      <c r="I315" s="46" t="s">
        <v>346</v>
      </c>
      <c r="K315" s="81" t="s">
        <v>665</v>
      </c>
      <c r="L315" s="48" t="s">
        <v>666</v>
      </c>
      <c r="M315" s="31" t="s">
        <v>615</v>
      </c>
    </row>
    <row r="316" spans="1:13" ht="42.75" x14ac:dyDescent="0.25">
      <c r="A316" s="31"/>
      <c r="B316" s="31" t="s">
        <v>1417</v>
      </c>
      <c r="C316" s="60" t="s">
        <v>23</v>
      </c>
      <c r="D316" s="56" t="s">
        <v>289</v>
      </c>
      <c r="E316" s="319"/>
      <c r="F316" s="319"/>
      <c r="G316" s="74" t="s">
        <v>204</v>
      </c>
      <c r="H316" s="46" t="s">
        <v>157</v>
      </c>
      <c r="I316" s="46" t="s">
        <v>346</v>
      </c>
      <c r="K316" s="81" t="s">
        <v>667</v>
      </c>
      <c r="L316" s="48" t="s">
        <v>668</v>
      </c>
      <c r="M316" s="31" t="s">
        <v>615</v>
      </c>
    </row>
    <row r="317" spans="1:13" ht="42.75" x14ac:dyDescent="0.25">
      <c r="A317" s="31"/>
      <c r="B317" s="31" t="s">
        <v>1418</v>
      </c>
      <c r="C317" s="60" t="s">
        <v>22</v>
      </c>
      <c r="D317" s="56" t="s">
        <v>120</v>
      </c>
      <c r="E317" s="319"/>
      <c r="F317" s="319"/>
      <c r="G317" s="74" t="s">
        <v>204</v>
      </c>
      <c r="H317" s="46" t="s">
        <v>157</v>
      </c>
      <c r="I317" s="46" t="s">
        <v>346</v>
      </c>
      <c r="K317" s="81" t="s">
        <v>667</v>
      </c>
      <c r="L317" s="48" t="s">
        <v>669</v>
      </c>
      <c r="M317" s="31" t="s">
        <v>615</v>
      </c>
    </row>
    <row r="318" spans="1:13" ht="28.5" x14ac:dyDescent="0.25">
      <c r="A318" s="31"/>
      <c r="B318" s="31" t="s">
        <v>1419</v>
      </c>
      <c r="C318" s="60" t="s">
        <v>23</v>
      </c>
      <c r="D318" s="56" t="s">
        <v>289</v>
      </c>
      <c r="E318" s="80"/>
      <c r="F318" s="319"/>
      <c r="G318" s="74" t="s">
        <v>204</v>
      </c>
      <c r="H318" s="46" t="s">
        <v>157</v>
      </c>
      <c r="I318" s="46" t="s">
        <v>346</v>
      </c>
      <c r="K318" s="81" t="s">
        <v>670</v>
      </c>
      <c r="L318" s="48" t="s">
        <v>671</v>
      </c>
      <c r="M318" s="31" t="s">
        <v>615</v>
      </c>
    </row>
    <row r="319" spans="1:13" ht="28.5" x14ac:dyDescent="0.25">
      <c r="A319" s="31"/>
      <c r="B319" s="31" t="s">
        <v>1420</v>
      </c>
      <c r="C319" s="60" t="s">
        <v>22</v>
      </c>
      <c r="D319" s="56" t="s">
        <v>120</v>
      </c>
      <c r="E319" s="80"/>
      <c r="F319" s="319"/>
      <c r="G319" s="74" t="s">
        <v>204</v>
      </c>
      <c r="H319" s="46" t="s">
        <v>157</v>
      </c>
      <c r="I319" s="46" t="s">
        <v>346</v>
      </c>
      <c r="K319" s="81" t="s">
        <v>670</v>
      </c>
      <c r="L319" s="48" t="s">
        <v>672</v>
      </c>
      <c r="M319" s="31" t="s">
        <v>615</v>
      </c>
    </row>
    <row r="320" spans="1:13" s="31" customFormat="1" ht="28.5" x14ac:dyDescent="0.2">
      <c r="B320" s="31" t="s">
        <v>1421</v>
      </c>
      <c r="C320" s="60" t="s">
        <v>23</v>
      </c>
      <c r="D320" s="48" t="s">
        <v>289</v>
      </c>
      <c r="E320" s="320"/>
      <c r="F320" s="80"/>
      <c r="G320" s="74" t="s">
        <v>204</v>
      </c>
      <c r="H320" s="46" t="s">
        <v>157</v>
      </c>
      <c r="I320" s="46" t="s">
        <v>346</v>
      </c>
      <c r="J320" s="46" t="s">
        <v>430</v>
      </c>
      <c r="K320" s="81" t="s">
        <v>673</v>
      </c>
      <c r="L320" s="48" t="s">
        <v>674</v>
      </c>
      <c r="M320" s="31" t="s">
        <v>615</v>
      </c>
    </row>
    <row r="321" spans="1:13" x14ac:dyDescent="0.25">
      <c r="A321" s="31"/>
      <c r="B321" s="31" t="s">
        <v>1422</v>
      </c>
      <c r="C321" s="60" t="s">
        <v>23</v>
      </c>
      <c r="D321" s="48" t="s">
        <v>289</v>
      </c>
      <c r="E321" s="80"/>
      <c r="F321" s="80"/>
      <c r="G321" s="74" t="s">
        <v>204</v>
      </c>
      <c r="H321" s="46" t="s">
        <v>157</v>
      </c>
      <c r="I321" s="46" t="s">
        <v>350</v>
      </c>
      <c r="K321" s="81" t="s">
        <v>675</v>
      </c>
      <c r="L321" s="48" t="s">
        <v>676</v>
      </c>
      <c r="M321" s="31" t="s">
        <v>615</v>
      </c>
    </row>
    <row r="322" spans="1:13" x14ac:dyDescent="0.25">
      <c r="A322" s="31"/>
      <c r="B322" s="31" t="s">
        <v>1423</v>
      </c>
      <c r="C322" s="31" t="s">
        <v>23</v>
      </c>
      <c r="D322" s="48" t="s">
        <v>289</v>
      </c>
      <c r="E322" s="319"/>
      <c r="F322" s="80"/>
      <c r="G322" s="74" t="s">
        <v>204</v>
      </c>
      <c r="H322" s="46" t="s">
        <v>157</v>
      </c>
      <c r="I322" s="46" t="s">
        <v>346</v>
      </c>
      <c r="K322" s="47" t="s">
        <v>677</v>
      </c>
      <c r="L322" s="48" t="s">
        <v>678</v>
      </c>
      <c r="M322" s="31" t="s">
        <v>615</v>
      </c>
    </row>
    <row r="323" spans="1:13" x14ac:dyDescent="0.25">
      <c r="A323" s="31"/>
      <c r="B323" s="31" t="s">
        <v>1424</v>
      </c>
      <c r="C323" s="60" t="s">
        <v>23</v>
      </c>
      <c r="D323" s="48" t="s">
        <v>289</v>
      </c>
      <c r="E323" s="80"/>
      <c r="F323" s="80"/>
      <c r="G323" s="74" t="s">
        <v>204</v>
      </c>
      <c r="H323" s="46" t="s">
        <v>157</v>
      </c>
      <c r="I323" s="46" t="s">
        <v>346</v>
      </c>
      <c r="K323" s="47" t="s">
        <v>679</v>
      </c>
      <c r="L323" s="48" t="s">
        <v>680</v>
      </c>
      <c r="M323" s="31" t="s">
        <v>615</v>
      </c>
    </row>
    <row r="324" spans="1:13" ht="28.5" x14ac:dyDescent="0.25">
      <c r="A324" s="31"/>
      <c r="B324" s="31" t="s">
        <v>1425</v>
      </c>
      <c r="C324" s="31" t="s">
        <v>23</v>
      </c>
      <c r="D324" s="48" t="s">
        <v>289</v>
      </c>
      <c r="E324" s="80"/>
      <c r="F324" s="80"/>
      <c r="G324" s="74" t="s">
        <v>204</v>
      </c>
      <c r="H324" s="46" t="s">
        <v>157</v>
      </c>
      <c r="I324" s="46" t="s">
        <v>346</v>
      </c>
      <c r="K324" s="47" t="s">
        <v>681</v>
      </c>
      <c r="L324" s="48" t="s">
        <v>682</v>
      </c>
      <c r="M324" s="31" t="s">
        <v>615</v>
      </c>
    </row>
    <row r="325" spans="1:13" ht="28.5" x14ac:dyDescent="0.25">
      <c r="A325" s="31"/>
      <c r="B325" s="31" t="s">
        <v>1426</v>
      </c>
      <c r="C325" s="60" t="s">
        <v>23</v>
      </c>
      <c r="D325" s="56" t="s">
        <v>289</v>
      </c>
      <c r="E325" s="319"/>
      <c r="F325" s="319"/>
      <c r="G325" s="74" t="s">
        <v>204</v>
      </c>
      <c r="H325" s="46" t="s">
        <v>157</v>
      </c>
      <c r="I325" s="46" t="s">
        <v>346</v>
      </c>
      <c r="K325" s="47" t="s">
        <v>683</v>
      </c>
      <c r="L325" s="48" t="s">
        <v>684</v>
      </c>
      <c r="M325" s="31" t="s">
        <v>615</v>
      </c>
    </row>
    <row r="326" spans="1:13" ht="28.5" x14ac:dyDescent="0.25">
      <c r="A326" s="31"/>
      <c r="B326" s="31" t="s">
        <v>1427</v>
      </c>
      <c r="C326" s="60" t="s">
        <v>22</v>
      </c>
      <c r="D326" s="56" t="s">
        <v>120</v>
      </c>
      <c r="E326" s="319"/>
      <c r="F326" s="319"/>
      <c r="G326" s="74" t="s">
        <v>204</v>
      </c>
      <c r="H326" s="46" t="s">
        <v>157</v>
      </c>
      <c r="I326" s="46" t="s">
        <v>346</v>
      </c>
      <c r="K326" s="47" t="s">
        <v>683</v>
      </c>
      <c r="L326" s="48" t="s">
        <v>684</v>
      </c>
      <c r="M326" s="31" t="s">
        <v>615</v>
      </c>
    </row>
    <row r="327" spans="1:13" ht="28.5" x14ac:dyDescent="0.25">
      <c r="A327" s="31"/>
      <c r="B327" s="31" t="s">
        <v>1428</v>
      </c>
      <c r="C327" s="31" t="s">
        <v>23</v>
      </c>
      <c r="D327" s="48" t="s">
        <v>289</v>
      </c>
      <c r="E327" s="80"/>
      <c r="F327" s="80"/>
      <c r="G327" s="74" t="s">
        <v>204</v>
      </c>
      <c r="H327" s="46" t="s">
        <v>157</v>
      </c>
      <c r="I327" s="46" t="s">
        <v>346</v>
      </c>
      <c r="K327" s="47" t="s">
        <v>685</v>
      </c>
      <c r="L327" s="48" t="s">
        <v>686</v>
      </c>
      <c r="M327" s="31" t="s">
        <v>615</v>
      </c>
    </row>
    <row r="328" spans="1:13" ht="28.5" x14ac:dyDescent="0.25">
      <c r="A328" s="31"/>
      <c r="B328" s="31" t="s">
        <v>1429</v>
      </c>
      <c r="C328" s="60" t="s">
        <v>22</v>
      </c>
      <c r="D328" s="56" t="s">
        <v>120</v>
      </c>
      <c r="E328" s="80"/>
      <c r="F328" s="80"/>
      <c r="G328" s="74" t="s">
        <v>204</v>
      </c>
      <c r="H328" s="46" t="s">
        <v>157</v>
      </c>
      <c r="I328" s="46" t="s">
        <v>346</v>
      </c>
      <c r="K328" s="47" t="s">
        <v>685</v>
      </c>
      <c r="L328" s="48" t="s">
        <v>686</v>
      </c>
      <c r="M328" s="31" t="s">
        <v>615</v>
      </c>
    </row>
    <row r="329" spans="1:13" ht="28.5" x14ac:dyDescent="0.25">
      <c r="A329" s="31"/>
      <c r="B329" s="31" t="s">
        <v>1430</v>
      </c>
      <c r="C329" s="60" t="s">
        <v>23</v>
      </c>
      <c r="D329" s="56" t="s">
        <v>289</v>
      </c>
      <c r="E329" s="319"/>
      <c r="F329" s="80"/>
      <c r="G329" s="74" t="s">
        <v>204</v>
      </c>
      <c r="H329" s="46" t="s">
        <v>157</v>
      </c>
      <c r="I329" s="46" t="s">
        <v>346</v>
      </c>
      <c r="K329" s="47" t="s">
        <v>687</v>
      </c>
      <c r="L329" s="48" t="s">
        <v>688</v>
      </c>
      <c r="M329" s="31" t="s">
        <v>615</v>
      </c>
    </row>
    <row r="330" spans="1:13" ht="28.5" x14ac:dyDescent="0.25">
      <c r="A330" s="31"/>
      <c r="B330" s="31" t="s">
        <v>1431</v>
      </c>
      <c r="C330" s="60" t="s">
        <v>22</v>
      </c>
      <c r="D330" s="56" t="s">
        <v>120</v>
      </c>
      <c r="E330" s="319"/>
      <c r="F330" s="80"/>
      <c r="G330" s="74" t="s">
        <v>204</v>
      </c>
      <c r="H330" s="46" t="s">
        <v>157</v>
      </c>
      <c r="I330" s="46" t="s">
        <v>346</v>
      </c>
      <c r="K330" s="47" t="s">
        <v>687</v>
      </c>
      <c r="L330" s="48" t="s">
        <v>688</v>
      </c>
      <c r="M330" s="31" t="s">
        <v>615</v>
      </c>
    </row>
    <row r="331" spans="1:13" ht="28.5" x14ac:dyDescent="0.25">
      <c r="A331" s="31"/>
      <c r="B331" s="31" t="s">
        <v>1432</v>
      </c>
      <c r="C331" s="60" t="s">
        <v>23</v>
      </c>
      <c r="D331" s="56" t="s">
        <v>289</v>
      </c>
      <c r="E331" s="319"/>
      <c r="F331" s="80"/>
      <c r="G331" s="74" t="s">
        <v>204</v>
      </c>
      <c r="H331" s="46" t="s">
        <v>157</v>
      </c>
      <c r="I331" s="46" t="s">
        <v>346</v>
      </c>
      <c r="K331" s="47" t="s">
        <v>689</v>
      </c>
      <c r="L331" s="48" t="s">
        <v>690</v>
      </c>
      <c r="M331" s="31" t="s">
        <v>615</v>
      </c>
    </row>
    <row r="332" spans="1:13" ht="28.5" x14ac:dyDescent="0.25">
      <c r="A332" s="31"/>
      <c r="B332" s="31" t="s">
        <v>1433</v>
      </c>
      <c r="C332" s="60" t="s">
        <v>22</v>
      </c>
      <c r="D332" s="56" t="s">
        <v>120</v>
      </c>
      <c r="E332" s="319"/>
      <c r="F332" s="80"/>
      <c r="G332" s="74" t="s">
        <v>204</v>
      </c>
      <c r="H332" s="46" t="s">
        <v>157</v>
      </c>
      <c r="I332" s="46" t="s">
        <v>346</v>
      </c>
      <c r="K332" s="47" t="s">
        <v>689</v>
      </c>
      <c r="L332" s="48" t="s">
        <v>690</v>
      </c>
      <c r="M332" s="31" t="s">
        <v>615</v>
      </c>
    </row>
    <row r="333" spans="1:13" ht="28.5" x14ac:dyDescent="0.25">
      <c r="A333" s="31"/>
      <c r="B333" s="31" t="s">
        <v>1434</v>
      </c>
      <c r="C333" s="60" t="s">
        <v>23</v>
      </c>
      <c r="D333" s="56" t="s">
        <v>289</v>
      </c>
      <c r="E333" s="320"/>
      <c r="F333" s="80"/>
      <c r="G333" s="74" t="s">
        <v>204</v>
      </c>
      <c r="H333" s="46" t="s">
        <v>157</v>
      </c>
      <c r="I333" s="46" t="s">
        <v>346</v>
      </c>
      <c r="K333" s="47" t="s">
        <v>691</v>
      </c>
      <c r="L333" s="48" t="s">
        <v>692</v>
      </c>
      <c r="M333" s="31" t="s">
        <v>615</v>
      </c>
    </row>
    <row r="334" spans="1:13" ht="28.5" x14ac:dyDescent="0.25">
      <c r="A334" s="31"/>
      <c r="B334" s="31" t="s">
        <v>1435</v>
      </c>
      <c r="C334" s="31" t="s">
        <v>25</v>
      </c>
      <c r="D334" s="48" t="s">
        <v>263</v>
      </c>
      <c r="E334" s="74" t="s">
        <v>204</v>
      </c>
      <c r="F334" s="82"/>
      <c r="G334" s="82"/>
      <c r="H334" s="46" t="s">
        <v>157</v>
      </c>
      <c r="I334" s="46" t="s">
        <v>346</v>
      </c>
      <c r="J334" s="71"/>
      <c r="K334" s="47" t="s">
        <v>693</v>
      </c>
      <c r="L334" s="33" t="s">
        <v>694</v>
      </c>
      <c r="M334" s="31" t="s">
        <v>695</v>
      </c>
    </row>
    <row r="335" spans="1:13" x14ac:dyDescent="0.25">
      <c r="A335" s="31"/>
      <c r="B335" s="31" t="s">
        <v>1436</v>
      </c>
      <c r="C335" s="31" t="s">
        <v>21</v>
      </c>
      <c r="D335" s="48" t="s">
        <v>173</v>
      </c>
      <c r="E335" s="74" t="s">
        <v>204</v>
      </c>
      <c r="F335" s="82"/>
      <c r="G335" s="82"/>
      <c r="I335" s="46" t="s">
        <v>346</v>
      </c>
      <c r="J335" s="71"/>
      <c r="K335" s="47" t="s">
        <v>693</v>
      </c>
      <c r="L335" s="33" t="s">
        <v>694</v>
      </c>
      <c r="M335" s="31" t="s">
        <v>695</v>
      </c>
    </row>
    <row r="336" spans="1:13" ht="29.25" x14ac:dyDescent="0.25">
      <c r="A336" s="31"/>
      <c r="B336" s="31" t="s">
        <v>1437</v>
      </c>
      <c r="C336" s="31" t="s">
        <v>25</v>
      </c>
      <c r="D336" s="48" t="s">
        <v>263</v>
      </c>
      <c r="E336" s="74" t="s">
        <v>204</v>
      </c>
      <c r="F336" s="82"/>
      <c r="G336" s="82"/>
      <c r="H336" s="46" t="s">
        <v>157</v>
      </c>
      <c r="I336" s="46" t="s">
        <v>346</v>
      </c>
      <c r="J336" s="71"/>
      <c r="K336" s="47" t="s">
        <v>696</v>
      </c>
      <c r="L336" s="83" t="s">
        <v>697</v>
      </c>
      <c r="M336" s="31" t="s">
        <v>695</v>
      </c>
    </row>
    <row r="337" spans="1:13" ht="29.25" x14ac:dyDescent="0.25">
      <c r="A337" s="31"/>
      <c r="B337" s="31" t="s">
        <v>1438</v>
      </c>
      <c r="C337" s="31" t="s">
        <v>21</v>
      </c>
      <c r="D337" s="48" t="s">
        <v>173</v>
      </c>
      <c r="E337" s="74" t="s">
        <v>204</v>
      </c>
      <c r="F337" s="82"/>
      <c r="G337" s="82"/>
      <c r="H337" s="46" t="s">
        <v>157</v>
      </c>
      <c r="I337" s="46" t="s">
        <v>346</v>
      </c>
      <c r="J337" s="71"/>
      <c r="K337" s="47" t="s">
        <v>696</v>
      </c>
      <c r="L337" s="33" t="s">
        <v>697</v>
      </c>
      <c r="M337" s="31" t="s">
        <v>695</v>
      </c>
    </row>
    <row r="338" spans="1:13" ht="29.25" x14ac:dyDescent="0.25">
      <c r="A338" s="31"/>
      <c r="B338" s="31" t="s">
        <v>1439</v>
      </c>
      <c r="C338" s="31" t="s">
        <v>21</v>
      </c>
      <c r="D338" s="48" t="s">
        <v>173</v>
      </c>
      <c r="E338" s="74" t="s">
        <v>204</v>
      </c>
      <c r="F338" s="82"/>
      <c r="G338" s="82"/>
      <c r="H338" s="46" t="s">
        <v>157</v>
      </c>
      <c r="I338" s="46" t="s">
        <v>350</v>
      </c>
      <c r="J338" s="71"/>
      <c r="K338" s="47" t="s">
        <v>698</v>
      </c>
      <c r="L338" s="33" t="s">
        <v>699</v>
      </c>
      <c r="M338" s="31" t="s">
        <v>695</v>
      </c>
    </row>
    <row r="339" spans="1:13" x14ac:dyDescent="0.25">
      <c r="A339" s="31"/>
      <c r="B339" s="31" t="s">
        <v>1440</v>
      </c>
      <c r="C339" s="31" t="s">
        <v>21</v>
      </c>
      <c r="D339" s="48" t="s">
        <v>173</v>
      </c>
      <c r="E339" s="74" t="s">
        <v>204</v>
      </c>
      <c r="F339" s="82"/>
      <c r="G339" s="82"/>
      <c r="H339" s="46" t="s">
        <v>157</v>
      </c>
      <c r="I339" s="46" t="s">
        <v>350</v>
      </c>
      <c r="J339" s="71"/>
      <c r="K339" s="47" t="s">
        <v>700</v>
      </c>
      <c r="L339" s="33" t="s">
        <v>701</v>
      </c>
      <c r="M339" s="31" t="s">
        <v>695</v>
      </c>
    </row>
    <row r="340" spans="1:13" ht="29.25" x14ac:dyDescent="0.25">
      <c r="A340" s="31"/>
      <c r="B340" s="31" t="s">
        <v>1441</v>
      </c>
      <c r="C340" s="31" t="s">
        <v>21</v>
      </c>
      <c r="D340" s="48" t="s">
        <v>173</v>
      </c>
      <c r="E340" s="74" t="s">
        <v>204</v>
      </c>
      <c r="F340" s="84"/>
      <c r="G340" s="82"/>
      <c r="H340" s="46" t="s">
        <v>157</v>
      </c>
      <c r="I340" s="46" t="s">
        <v>350</v>
      </c>
      <c r="J340" s="71" t="s">
        <v>430</v>
      </c>
      <c r="K340" s="47" t="s">
        <v>702</v>
      </c>
      <c r="L340" s="33" t="s">
        <v>703</v>
      </c>
      <c r="M340" s="31" t="s">
        <v>695</v>
      </c>
    </row>
    <row r="341" spans="1:13" ht="29.25" x14ac:dyDescent="0.25">
      <c r="A341" s="31"/>
      <c r="B341" s="31" t="s">
        <v>1442</v>
      </c>
      <c r="C341" s="31" t="s">
        <v>21</v>
      </c>
      <c r="D341" s="48" t="s">
        <v>173</v>
      </c>
      <c r="E341" s="74" t="s">
        <v>204</v>
      </c>
      <c r="F341" s="84"/>
      <c r="G341" s="82"/>
      <c r="H341" s="46" t="s">
        <v>29</v>
      </c>
      <c r="I341" s="46" t="s">
        <v>350</v>
      </c>
      <c r="J341" s="71"/>
      <c r="K341" s="47" t="s">
        <v>704</v>
      </c>
      <c r="L341" s="33" t="s">
        <v>705</v>
      </c>
      <c r="M341" s="31" t="s">
        <v>695</v>
      </c>
    </row>
    <row r="342" spans="1:13" ht="29.25" x14ac:dyDescent="0.25">
      <c r="A342" s="31"/>
      <c r="B342" s="31" t="s">
        <v>1443</v>
      </c>
      <c r="C342" s="31" t="s">
        <v>25</v>
      </c>
      <c r="D342" s="48" t="s">
        <v>263</v>
      </c>
      <c r="E342" s="74" t="s">
        <v>204</v>
      </c>
      <c r="F342" s="84"/>
      <c r="G342" s="82"/>
      <c r="H342" s="46" t="s">
        <v>29</v>
      </c>
      <c r="I342" s="46" t="s">
        <v>350</v>
      </c>
      <c r="J342" s="71"/>
      <c r="K342" s="47" t="s">
        <v>704</v>
      </c>
      <c r="L342" s="33" t="s">
        <v>705</v>
      </c>
      <c r="M342" s="31" t="s">
        <v>695</v>
      </c>
    </row>
    <row r="343" spans="1:13" x14ac:dyDescent="0.25">
      <c r="A343" s="31"/>
      <c r="B343" s="31" t="s">
        <v>1444</v>
      </c>
      <c r="C343" s="31" t="s">
        <v>21</v>
      </c>
      <c r="D343" s="48" t="s">
        <v>173</v>
      </c>
      <c r="E343" s="82"/>
      <c r="F343" s="82"/>
      <c r="G343" s="74" t="s">
        <v>204</v>
      </c>
      <c r="H343" s="46" t="s">
        <v>157</v>
      </c>
      <c r="I343" s="46" t="s">
        <v>346</v>
      </c>
      <c r="J343" s="71"/>
      <c r="K343" s="47" t="s">
        <v>706</v>
      </c>
      <c r="L343" s="33" t="s">
        <v>707</v>
      </c>
      <c r="M343" s="31" t="s">
        <v>695</v>
      </c>
    </row>
    <row r="344" spans="1:13" ht="28.5" x14ac:dyDescent="0.25">
      <c r="A344" s="31"/>
      <c r="B344" s="31" t="s">
        <v>1445</v>
      </c>
      <c r="C344" s="53" t="s">
        <v>25</v>
      </c>
      <c r="D344" s="48" t="s">
        <v>263</v>
      </c>
      <c r="E344" s="82"/>
      <c r="F344" s="82"/>
      <c r="G344" s="74" t="s">
        <v>204</v>
      </c>
      <c r="H344" s="46" t="s">
        <v>157</v>
      </c>
      <c r="I344" s="46" t="s">
        <v>346</v>
      </c>
      <c r="J344" s="71"/>
      <c r="K344" s="47" t="s">
        <v>706</v>
      </c>
      <c r="L344" s="33" t="s">
        <v>707</v>
      </c>
      <c r="M344" s="31" t="s">
        <v>695</v>
      </c>
    </row>
    <row r="345" spans="1:13" s="31" customFormat="1" ht="28.5" x14ac:dyDescent="0.2">
      <c r="B345" s="31" t="s">
        <v>1446</v>
      </c>
      <c r="C345" s="31" t="s">
        <v>21</v>
      </c>
      <c r="D345" s="48" t="s">
        <v>173</v>
      </c>
      <c r="E345" s="85"/>
      <c r="F345" s="84"/>
      <c r="G345" s="74" t="s">
        <v>204</v>
      </c>
      <c r="H345" s="46" t="s">
        <v>157</v>
      </c>
      <c r="I345" s="46" t="s">
        <v>346</v>
      </c>
      <c r="J345" s="71"/>
      <c r="K345" s="47" t="s">
        <v>708</v>
      </c>
      <c r="L345" s="48" t="s">
        <v>709</v>
      </c>
      <c r="M345" s="31" t="s">
        <v>695</v>
      </c>
    </row>
    <row r="346" spans="1:13" ht="28.5" x14ac:dyDescent="0.25">
      <c r="A346" s="31"/>
      <c r="B346" s="31" t="s">
        <v>1447</v>
      </c>
      <c r="C346" s="53" t="s">
        <v>25</v>
      </c>
      <c r="D346" s="48" t="s">
        <v>263</v>
      </c>
      <c r="E346" s="82"/>
      <c r="F346" s="82"/>
      <c r="G346" s="74" t="s">
        <v>204</v>
      </c>
      <c r="H346" s="46" t="s">
        <v>157</v>
      </c>
      <c r="I346" s="46" t="s">
        <v>346</v>
      </c>
      <c r="J346" s="71"/>
      <c r="K346" s="47" t="s">
        <v>708</v>
      </c>
      <c r="L346" s="48" t="s">
        <v>709</v>
      </c>
      <c r="M346" s="31" t="s">
        <v>695</v>
      </c>
    </row>
    <row r="347" spans="1:13" s="31" customFormat="1" ht="28.5" x14ac:dyDescent="0.2">
      <c r="B347" s="31" t="s">
        <v>1448</v>
      </c>
      <c r="C347" s="31" t="s">
        <v>21</v>
      </c>
      <c r="D347" s="48" t="s">
        <v>173</v>
      </c>
      <c r="E347" s="82"/>
      <c r="F347" s="82"/>
      <c r="G347" s="74" t="s">
        <v>204</v>
      </c>
      <c r="H347" s="46" t="s">
        <v>29</v>
      </c>
      <c r="I347" s="46" t="s">
        <v>350</v>
      </c>
      <c r="J347" s="71"/>
      <c r="K347" s="47" t="s">
        <v>710</v>
      </c>
      <c r="L347" s="48" t="s">
        <v>711</v>
      </c>
      <c r="M347" s="31" t="s">
        <v>695</v>
      </c>
    </row>
    <row r="348" spans="1:13" ht="28.5" x14ac:dyDescent="0.25">
      <c r="A348" s="31"/>
      <c r="B348" s="31" t="s">
        <v>1449</v>
      </c>
      <c r="C348" s="53" t="s">
        <v>25</v>
      </c>
      <c r="D348" s="48" t="s">
        <v>263</v>
      </c>
      <c r="E348" s="82"/>
      <c r="F348" s="82"/>
      <c r="G348" s="74" t="s">
        <v>204</v>
      </c>
      <c r="H348" s="46" t="s">
        <v>29</v>
      </c>
      <c r="I348" s="46" t="s">
        <v>350</v>
      </c>
      <c r="J348" s="71"/>
      <c r="K348" s="47" t="s">
        <v>710</v>
      </c>
      <c r="L348" s="48" t="s">
        <v>711</v>
      </c>
      <c r="M348" s="31" t="s">
        <v>695</v>
      </c>
    </row>
    <row r="349" spans="1:13" s="31" customFormat="1" x14ac:dyDescent="0.2">
      <c r="B349" s="31" t="s">
        <v>1450</v>
      </c>
      <c r="C349" s="31" t="s">
        <v>21</v>
      </c>
      <c r="D349" s="48" t="s">
        <v>173</v>
      </c>
      <c r="E349" s="84"/>
      <c r="F349" s="82"/>
      <c r="G349" s="74" t="s">
        <v>204</v>
      </c>
      <c r="H349" s="46" t="s">
        <v>157</v>
      </c>
      <c r="I349" s="46" t="s">
        <v>346</v>
      </c>
      <c r="J349" s="71"/>
      <c r="K349" s="47" t="s">
        <v>712</v>
      </c>
      <c r="L349" s="48" t="s">
        <v>713</v>
      </c>
      <c r="M349" s="31" t="s">
        <v>695</v>
      </c>
    </row>
    <row r="350" spans="1:13" ht="28.5" x14ac:dyDescent="0.25">
      <c r="A350" s="31"/>
      <c r="B350" s="31" t="s">
        <v>1451</v>
      </c>
      <c r="C350" s="53" t="s">
        <v>25</v>
      </c>
      <c r="D350" s="48" t="s">
        <v>263</v>
      </c>
      <c r="E350" s="82"/>
      <c r="F350" s="82"/>
      <c r="G350" s="74" t="s">
        <v>204</v>
      </c>
      <c r="H350" s="46" t="s">
        <v>157</v>
      </c>
      <c r="I350" s="46" t="s">
        <v>346</v>
      </c>
      <c r="J350" s="71"/>
      <c r="K350" s="47" t="s">
        <v>712</v>
      </c>
      <c r="L350" s="48" t="s">
        <v>713</v>
      </c>
      <c r="M350" s="31" t="s">
        <v>695</v>
      </c>
    </row>
    <row r="351" spans="1:13" s="31" customFormat="1" ht="28.5" x14ac:dyDescent="0.2">
      <c r="B351" s="31" t="s">
        <v>1452</v>
      </c>
      <c r="C351" s="31" t="s">
        <v>21</v>
      </c>
      <c r="D351" s="48" t="s">
        <v>173</v>
      </c>
      <c r="E351" s="85"/>
      <c r="F351" s="84"/>
      <c r="G351" s="74" t="s">
        <v>204</v>
      </c>
      <c r="H351" s="46" t="s">
        <v>157</v>
      </c>
      <c r="I351" s="46" t="s">
        <v>346</v>
      </c>
      <c r="J351" s="71"/>
      <c r="K351" s="47" t="s">
        <v>714</v>
      </c>
      <c r="L351" s="48" t="s">
        <v>715</v>
      </c>
      <c r="M351" s="31" t="s">
        <v>695</v>
      </c>
    </row>
    <row r="352" spans="1:13" s="31" customFormat="1" x14ac:dyDescent="0.2">
      <c r="B352" s="31" t="s">
        <v>1453</v>
      </c>
      <c r="C352" s="31" t="s">
        <v>21</v>
      </c>
      <c r="D352" s="48" t="s">
        <v>173</v>
      </c>
      <c r="E352" s="84"/>
      <c r="F352" s="84"/>
      <c r="G352" s="74" t="s">
        <v>204</v>
      </c>
      <c r="H352" s="46" t="s">
        <v>157</v>
      </c>
      <c r="I352" s="46" t="s">
        <v>346</v>
      </c>
      <c r="J352" s="71"/>
      <c r="K352" s="47" t="s">
        <v>716</v>
      </c>
      <c r="L352" s="48" t="s">
        <v>717</v>
      </c>
      <c r="M352" s="31" t="s">
        <v>695</v>
      </c>
    </row>
    <row r="353" spans="1:13" ht="28.5" x14ac:dyDescent="0.25">
      <c r="A353" s="31"/>
      <c r="B353" s="31" t="s">
        <v>1454</v>
      </c>
      <c r="C353" s="53" t="s">
        <v>25</v>
      </c>
      <c r="D353" s="48" t="s">
        <v>263</v>
      </c>
      <c r="E353" s="82"/>
      <c r="F353" s="82"/>
      <c r="G353" s="74" t="s">
        <v>204</v>
      </c>
      <c r="H353" s="46" t="s">
        <v>157</v>
      </c>
      <c r="I353" s="46" t="s">
        <v>346</v>
      </c>
      <c r="J353" s="71"/>
      <c r="K353" s="47" t="s">
        <v>716</v>
      </c>
      <c r="L353" s="48" t="s">
        <v>717</v>
      </c>
      <c r="M353" s="31" t="s">
        <v>695</v>
      </c>
    </row>
    <row r="354" spans="1:13" s="31" customFormat="1" ht="28.5" x14ac:dyDescent="0.2">
      <c r="B354" s="31" t="s">
        <v>1455</v>
      </c>
      <c r="C354" s="31" t="s">
        <v>21</v>
      </c>
      <c r="D354" s="48" t="s">
        <v>173</v>
      </c>
      <c r="E354" s="82"/>
      <c r="F354" s="84"/>
      <c r="G354" s="74" t="s">
        <v>204</v>
      </c>
      <c r="H354" s="46" t="s">
        <v>157</v>
      </c>
      <c r="I354" s="46" t="s">
        <v>350</v>
      </c>
      <c r="J354" s="71"/>
      <c r="K354" s="47" t="s">
        <v>718</v>
      </c>
      <c r="L354" s="48" t="s">
        <v>719</v>
      </c>
      <c r="M354" s="31" t="s">
        <v>695</v>
      </c>
    </row>
    <row r="355" spans="1:13" ht="28.5" x14ac:dyDescent="0.25">
      <c r="A355" s="31"/>
      <c r="B355" s="31" t="s">
        <v>1456</v>
      </c>
      <c r="C355" s="53" t="s">
        <v>25</v>
      </c>
      <c r="D355" s="48" t="s">
        <v>263</v>
      </c>
      <c r="E355" s="82"/>
      <c r="F355" s="82"/>
      <c r="G355" s="74" t="s">
        <v>204</v>
      </c>
      <c r="H355" s="46" t="s">
        <v>157</v>
      </c>
      <c r="I355" s="46" t="s">
        <v>350</v>
      </c>
      <c r="J355" s="71"/>
      <c r="K355" s="47" t="s">
        <v>718</v>
      </c>
      <c r="L355" s="48" t="s">
        <v>719</v>
      </c>
      <c r="M355" s="31" t="s">
        <v>695</v>
      </c>
    </row>
    <row r="356" spans="1:13" s="31" customFormat="1" ht="28.5" x14ac:dyDescent="0.2">
      <c r="B356" s="31" t="s">
        <v>1457</v>
      </c>
      <c r="C356" s="31" t="s">
        <v>21</v>
      </c>
      <c r="D356" s="48" t="s">
        <v>173</v>
      </c>
      <c r="E356" s="84"/>
      <c r="F356" s="84"/>
      <c r="G356" s="74" t="s">
        <v>204</v>
      </c>
      <c r="H356" s="46" t="s">
        <v>157</v>
      </c>
      <c r="I356" s="46" t="s">
        <v>350</v>
      </c>
      <c r="J356" s="71"/>
      <c r="K356" s="47" t="s">
        <v>720</v>
      </c>
      <c r="L356" s="48" t="s">
        <v>721</v>
      </c>
      <c r="M356" s="31" t="s">
        <v>695</v>
      </c>
    </row>
    <row r="357" spans="1:13" s="31" customFormat="1" x14ac:dyDescent="0.2">
      <c r="B357" s="31" t="s">
        <v>1458</v>
      </c>
      <c r="C357" s="31" t="s">
        <v>21</v>
      </c>
      <c r="D357" s="48" t="s">
        <v>173</v>
      </c>
      <c r="E357" s="84"/>
      <c r="F357" s="84"/>
      <c r="G357" s="74" t="s">
        <v>204</v>
      </c>
      <c r="H357" s="46" t="s">
        <v>157</v>
      </c>
      <c r="I357" s="46" t="s">
        <v>346</v>
      </c>
      <c r="J357" s="71" t="s">
        <v>430</v>
      </c>
      <c r="K357" s="47" t="s">
        <v>722</v>
      </c>
      <c r="L357" s="48" t="s">
        <v>723</v>
      </c>
      <c r="M357" s="31" t="s">
        <v>695</v>
      </c>
    </row>
    <row r="358" spans="1:13" ht="28.5" x14ac:dyDescent="0.25">
      <c r="A358" s="31"/>
      <c r="B358" s="31" t="s">
        <v>1459</v>
      </c>
      <c r="C358" s="53" t="s">
        <v>25</v>
      </c>
      <c r="D358" s="48" t="s">
        <v>263</v>
      </c>
      <c r="E358" s="82"/>
      <c r="F358" s="82"/>
      <c r="G358" s="74" t="s">
        <v>204</v>
      </c>
      <c r="H358" s="46" t="s">
        <v>157</v>
      </c>
      <c r="I358" s="46" t="s">
        <v>346</v>
      </c>
      <c r="J358" s="71" t="s">
        <v>430</v>
      </c>
      <c r="K358" s="47" t="s">
        <v>722</v>
      </c>
      <c r="L358" s="48" t="s">
        <v>723</v>
      </c>
      <c r="M358" s="31" t="s">
        <v>695</v>
      </c>
    </row>
    <row r="359" spans="1:13" s="31" customFormat="1" x14ac:dyDescent="0.2">
      <c r="B359" s="31" t="s">
        <v>1460</v>
      </c>
      <c r="C359" s="31" t="s">
        <v>21</v>
      </c>
      <c r="D359" s="48" t="s">
        <v>173</v>
      </c>
      <c r="E359" s="82"/>
      <c r="F359" s="82"/>
      <c r="G359" s="74" t="s">
        <v>204</v>
      </c>
      <c r="H359" s="46" t="s">
        <v>157</v>
      </c>
      <c r="I359" s="46" t="s">
        <v>346</v>
      </c>
      <c r="J359" s="71"/>
      <c r="K359" s="47" t="s">
        <v>724</v>
      </c>
      <c r="L359" s="48" t="s">
        <v>725</v>
      </c>
      <c r="M359" s="31" t="s">
        <v>695</v>
      </c>
    </row>
    <row r="360" spans="1:13" ht="28.5" x14ac:dyDescent="0.25">
      <c r="A360" s="31"/>
      <c r="B360" s="31" t="s">
        <v>1461</v>
      </c>
      <c r="C360" s="53" t="s">
        <v>25</v>
      </c>
      <c r="D360" s="48" t="s">
        <v>263</v>
      </c>
      <c r="E360" s="82"/>
      <c r="F360" s="82"/>
      <c r="G360" s="74" t="s">
        <v>204</v>
      </c>
      <c r="H360" s="46" t="s">
        <v>157</v>
      </c>
      <c r="I360" s="46" t="s">
        <v>346</v>
      </c>
      <c r="J360" s="71"/>
      <c r="K360" s="47" t="s">
        <v>724</v>
      </c>
      <c r="L360" s="48" t="s">
        <v>725</v>
      </c>
      <c r="M360" s="31" t="s">
        <v>695</v>
      </c>
    </row>
    <row r="361" spans="1:13" ht="28.5" x14ac:dyDescent="0.25">
      <c r="A361" s="31"/>
      <c r="B361" s="31" t="s">
        <v>1462</v>
      </c>
      <c r="C361" s="53" t="s">
        <v>25</v>
      </c>
      <c r="D361" s="48" t="s">
        <v>263</v>
      </c>
      <c r="E361" s="82"/>
      <c r="F361" s="82"/>
      <c r="G361" s="74" t="s">
        <v>204</v>
      </c>
      <c r="H361" s="46" t="s">
        <v>157</v>
      </c>
      <c r="I361" s="46" t="s">
        <v>350</v>
      </c>
      <c r="J361" s="71"/>
      <c r="K361" s="47" t="s">
        <v>726</v>
      </c>
      <c r="L361" s="48" t="s">
        <v>727</v>
      </c>
      <c r="M361" s="31" t="s">
        <v>695</v>
      </c>
    </row>
    <row r="362" spans="1:13" ht="28.5" x14ac:dyDescent="0.25">
      <c r="A362" s="31"/>
      <c r="B362" s="31" t="s">
        <v>1463</v>
      </c>
      <c r="C362" s="53" t="s">
        <v>25</v>
      </c>
      <c r="D362" s="48" t="s">
        <v>263</v>
      </c>
      <c r="E362" s="82"/>
      <c r="F362" s="82"/>
      <c r="G362" s="74" t="s">
        <v>204</v>
      </c>
      <c r="H362" s="46" t="s">
        <v>157</v>
      </c>
      <c r="I362" s="46" t="s">
        <v>346</v>
      </c>
      <c r="J362" s="71"/>
      <c r="K362" s="47" t="s">
        <v>728</v>
      </c>
      <c r="L362" s="48" t="s">
        <v>729</v>
      </c>
      <c r="M362" s="31" t="s">
        <v>695</v>
      </c>
    </row>
    <row r="363" spans="1:13" ht="28.5" x14ac:dyDescent="0.25">
      <c r="A363" s="31"/>
      <c r="B363" s="31" t="s">
        <v>1464</v>
      </c>
      <c r="C363" s="53" t="s">
        <v>25</v>
      </c>
      <c r="D363" s="48" t="s">
        <v>263</v>
      </c>
      <c r="E363" s="82"/>
      <c r="F363" s="82"/>
      <c r="G363" s="74" t="s">
        <v>204</v>
      </c>
      <c r="H363" s="46" t="s">
        <v>157</v>
      </c>
      <c r="I363" s="46" t="s">
        <v>350</v>
      </c>
      <c r="J363" s="71"/>
      <c r="K363" s="47" t="s">
        <v>730</v>
      </c>
      <c r="L363" s="48" t="s">
        <v>731</v>
      </c>
      <c r="M363" s="31" t="s">
        <v>695</v>
      </c>
    </row>
    <row r="364" spans="1:13" s="31" customFormat="1" x14ac:dyDescent="0.2">
      <c r="B364" s="31" t="s">
        <v>1465</v>
      </c>
      <c r="C364" s="31" t="s">
        <v>21</v>
      </c>
      <c r="D364" s="48" t="s">
        <v>173</v>
      </c>
      <c r="E364" s="82"/>
      <c r="F364" s="84"/>
      <c r="G364" s="74" t="s">
        <v>204</v>
      </c>
      <c r="H364" s="46" t="s">
        <v>157</v>
      </c>
      <c r="I364" s="46" t="s">
        <v>346</v>
      </c>
      <c r="J364" s="71"/>
      <c r="K364" s="47" t="s">
        <v>732</v>
      </c>
      <c r="L364" s="48" t="s">
        <v>733</v>
      </c>
      <c r="M364" s="31" t="s">
        <v>695</v>
      </c>
    </row>
    <row r="365" spans="1:13" ht="28.5" x14ac:dyDescent="0.25">
      <c r="A365" s="31"/>
      <c r="B365" s="31" t="s">
        <v>1466</v>
      </c>
      <c r="C365" s="53" t="s">
        <v>25</v>
      </c>
      <c r="D365" s="48" t="s">
        <v>263</v>
      </c>
      <c r="E365" s="82"/>
      <c r="F365" s="82"/>
      <c r="G365" s="74" t="s">
        <v>204</v>
      </c>
      <c r="H365" s="46" t="s">
        <v>157</v>
      </c>
      <c r="I365" s="46" t="s">
        <v>346</v>
      </c>
      <c r="J365" s="71"/>
      <c r="K365" s="47" t="s">
        <v>734</v>
      </c>
      <c r="L365" s="48" t="s">
        <v>735</v>
      </c>
      <c r="M365" s="31" t="s">
        <v>695</v>
      </c>
    </row>
    <row r="366" spans="1:13" ht="28.5" x14ac:dyDescent="0.25">
      <c r="A366" s="31"/>
      <c r="B366" s="31" t="s">
        <v>1467</v>
      </c>
      <c r="C366" s="53" t="s">
        <v>25</v>
      </c>
      <c r="D366" s="48" t="s">
        <v>263</v>
      </c>
      <c r="E366" s="82"/>
      <c r="F366" s="82"/>
      <c r="G366" s="74" t="s">
        <v>204</v>
      </c>
      <c r="H366" s="46" t="s">
        <v>157</v>
      </c>
      <c r="I366" s="46" t="s">
        <v>346</v>
      </c>
      <c r="J366" s="71"/>
      <c r="K366" s="47" t="s">
        <v>736</v>
      </c>
      <c r="L366" s="48" t="s">
        <v>737</v>
      </c>
      <c r="M366" s="31" t="s">
        <v>695</v>
      </c>
    </row>
    <row r="367" spans="1:13" ht="28.5" x14ac:dyDescent="0.25">
      <c r="A367" s="31"/>
      <c r="B367" s="31" t="s">
        <v>1468</v>
      </c>
      <c r="C367" s="31" t="s">
        <v>21</v>
      </c>
      <c r="D367" s="48" t="s">
        <v>173</v>
      </c>
      <c r="E367" s="319"/>
      <c r="F367" s="84"/>
      <c r="G367" s="74" t="s">
        <v>204</v>
      </c>
      <c r="H367" s="46" t="s">
        <v>157</v>
      </c>
      <c r="I367" s="46" t="s">
        <v>346</v>
      </c>
      <c r="J367" s="71"/>
      <c r="K367" s="47" t="s">
        <v>738</v>
      </c>
      <c r="L367" s="48" t="s">
        <v>739</v>
      </c>
      <c r="M367" s="31" t="s">
        <v>695</v>
      </c>
    </row>
    <row r="368" spans="1:13" ht="28.5" x14ac:dyDescent="0.25">
      <c r="A368" s="31"/>
      <c r="B368" s="31" t="s">
        <v>1469</v>
      </c>
      <c r="C368" s="53" t="s">
        <v>25</v>
      </c>
      <c r="D368" s="48" t="s">
        <v>263</v>
      </c>
      <c r="E368" s="319"/>
      <c r="F368" s="82"/>
      <c r="G368" s="74" t="s">
        <v>204</v>
      </c>
      <c r="H368" s="46" t="s">
        <v>157</v>
      </c>
      <c r="I368" s="46" t="s">
        <v>346</v>
      </c>
      <c r="J368" s="71"/>
      <c r="K368" s="47" t="s">
        <v>738</v>
      </c>
      <c r="L368" s="48" t="s">
        <v>739</v>
      </c>
      <c r="M368" s="31" t="s">
        <v>695</v>
      </c>
    </row>
    <row r="369" spans="1:13" ht="28.5" x14ac:dyDescent="0.25">
      <c r="A369" s="31"/>
      <c r="B369" s="31" t="s">
        <v>1470</v>
      </c>
      <c r="C369" s="53" t="s">
        <v>21</v>
      </c>
      <c r="D369" s="48" t="s">
        <v>173</v>
      </c>
      <c r="E369" s="319"/>
      <c r="F369" s="82"/>
      <c r="G369" s="74" t="s">
        <v>204</v>
      </c>
      <c r="H369" s="46" t="s">
        <v>157</v>
      </c>
      <c r="I369" s="46" t="s">
        <v>350</v>
      </c>
      <c r="J369" s="71"/>
      <c r="K369" s="47" t="s">
        <v>740</v>
      </c>
      <c r="L369" s="48" t="s">
        <v>741</v>
      </c>
      <c r="M369" s="31" t="s">
        <v>695</v>
      </c>
    </row>
    <row r="370" spans="1:13" ht="28.5" x14ac:dyDescent="0.25">
      <c r="A370" s="31"/>
      <c r="B370" s="31" t="s">
        <v>1471</v>
      </c>
      <c r="C370" s="53" t="s">
        <v>25</v>
      </c>
      <c r="D370" s="48" t="s">
        <v>263</v>
      </c>
      <c r="E370" s="82"/>
      <c r="F370" s="82"/>
      <c r="G370" s="74" t="s">
        <v>204</v>
      </c>
      <c r="H370" s="46" t="s">
        <v>157</v>
      </c>
      <c r="I370" s="46" t="s">
        <v>346</v>
      </c>
      <c r="J370" s="71"/>
      <c r="K370" s="47" t="s">
        <v>742</v>
      </c>
      <c r="L370" s="48" t="s">
        <v>743</v>
      </c>
      <c r="M370" s="31" t="s">
        <v>695</v>
      </c>
    </row>
    <row r="371" spans="1:13" s="31" customFormat="1" x14ac:dyDescent="0.2">
      <c r="B371" s="31" t="s">
        <v>1472</v>
      </c>
      <c r="C371" s="31" t="s">
        <v>21</v>
      </c>
      <c r="D371" s="48" t="s">
        <v>173</v>
      </c>
      <c r="E371" s="82"/>
      <c r="F371" s="82"/>
      <c r="G371" s="74" t="s">
        <v>204</v>
      </c>
      <c r="H371" s="46" t="s">
        <v>157</v>
      </c>
      <c r="I371" s="46" t="s">
        <v>350</v>
      </c>
      <c r="J371" s="71"/>
      <c r="K371" s="47" t="s">
        <v>744</v>
      </c>
      <c r="L371" s="48" t="s">
        <v>745</v>
      </c>
      <c r="M371" s="31" t="s">
        <v>695</v>
      </c>
    </row>
    <row r="372" spans="1:13" s="31" customFormat="1" ht="28.5" x14ac:dyDescent="0.2">
      <c r="B372" s="31" t="s">
        <v>1473</v>
      </c>
      <c r="C372" s="31" t="s">
        <v>21</v>
      </c>
      <c r="D372" s="48" t="s">
        <v>173</v>
      </c>
      <c r="E372" s="82"/>
      <c r="F372" s="82"/>
      <c r="G372" s="74" t="s">
        <v>204</v>
      </c>
      <c r="H372" s="46" t="s">
        <v>157</v>
      </c>
      <c r="I372" s="46" t="s">
        <v>346</v>
      </c>
      <c r="J372" s="71"/>
      <c r="K372" s="47" t="s">
        <v>746</v>
      </c>
      <c r="L372" s="48" t="s">
        <v>747</v>
      </c>
      <c r="M372" s="31" t="s">
        <v>695</v>
      </c>
    </row>
    <row r="373" spans="1:13" ht="28.5" x14ac:dyDescent="0.25">
      <c r="A373" s="31"/>
      <c r="B373" s="31" t="s">
        <v>1474</v>
      </c>
      <c r="C373" s="53" t="s">
        <v>25</v>
      </c>
      <c r="D373" s="48" t="s">
        <v>263</v>
      </c>
      <c r="E373" s="82"/>
      <c r="F373" s="82"/>
      <c r="G373" s="74" t="s">
        <v>204</v>
      </c>
      <c r="H373" s="46" t="s">
        <v>157</v>
      </c>
      <c r="I373" s="46" t="s">
        <v>346</v>
      </c>
      <c r="J373" s="71"/>
      <c r="K373" s="47" t="s">
        <v>746</v>
      </c>
      <c r="L373" s="48" t="s">
        <v>747</v>
      </c>
      <c r="M373" s="31" t="s">
        <v>695</v>
      </c>
    </row>
    <row r="374" spans="1:13" s="31" customFormat="1" ht="28.5" x14ac:dyDescent="0.2">
      <c r="B374" s="31" t="s">
        <v>1475</v>
      </c>
      <c r="C374" s="31" t="s">
        <v>21</v>
      </c>
      <c r="D374" s="48" t="s">
        <v>173</v>
      </c>
      <c r="E374" s="82"/>
      <c r="F374" s="84"/>
      <c r="G374" s="74" t="s">
        <v>204</v>
      </c>
      <c r="H374" s="46" t="s">
        <v>29</v>
      </c>
      <c r="I374" s="46" t="s">
        <v>346</v>
      </c>
      <c r="J374" s="71"/>
      <c r="K374" s="47" t="s">
        <v>748</v>
      </c>
      <c r="L374" s="48" t="s">
        <v>749</v>
      </c>
      <c r="M374" s="31" t="s">
        <v>695</v>
      </c>
    </row>
    <row r="375" spans="1:13" ht="28.5" x14ac:dyDescent="0.25">
      <c r="A375" s="31"/>
      <c r="B375" s="31" t="s">
        <v>1476</v>
      </c>
      <c r="C375" s="53" t="s">
        <v>25</v>
      </c>
      <c r="D375" s="48" t="s">
        <v>263</v>
      </c>
      <c r="E375" s="82"/>
      <c r="F375" s="82"/>
      <c r="G375" s="74" t="s">
        <v>204</v>
      </c>
      <c r="H375" s="46" t="s">
        <v>29</v>
      </c>
      <c r="I375" s="46" t="s">
        <v>346</v>
      </c>
      <c r="J375" s="71"/>
      <c r="K375" s="47" t="s">
        <v>748</v>
      </c>
      <c r="L375" s="48" t="s">
        <v>749</v>
      </c>
      <c r="M375" s="31" t="s">
        <v>695</v>
      </c>
    </row>
    <row r="376" spans="1:13" s="31" customFormat="1" ht="28.5" x14ac:dyDescent="0.2">
      <c r="B376" s="31" t="s">
        <v>1477</v>
      </c>
      <c r="C376" s="53" t="s">
        <v>21</v>
      </c>
      <c r="D376" s="48" t="s">
        <v>173</v>
      </c>
      <c r="E376" s="82"/>
      <c r="F376" s="84"/>
      <c r="G376" s="74" t="s">
        <v>204</v>
      </c>
      <c r="H376" s="46" t="s">
        <v>29</v>
      </c>
      <c r="I376" s="46" t="s">
        <v>350</v>
      </c>
      <c r="J376" s="71"/>
      <c r="K376" s="47" t="s">
        <v>750</v>
      </c>
      <c r="L376" s="48" t="s">
        <v>751</v>
      </c>
      <c r="M376" s="31" t="s">
        <v>695</v>
      </c>
    </row>
    <row r="377" spans="1:13" ht="28.5" x14ac:dyDescent="0.25">
      <c r="A377" s="31"/>
      <c r="B377" s="31" t="s">
        <v>1478</v>
      </c>
      <c r="C377" s="53" t="s">
        <v>25</v>
      </c>
      <c r="D377" s="48" t="s">
        <v>263</v>
      </c>
      <c r="E377" s="82"/>
      <c r="F377" s="82"/>
      <c r="G377" s="74" t="s">
        <v>204</v>
      </c>
      <c r="H377" s="46" t="s">
        <v>29</v>
      </c>
      <c r="I377" s="46" t="s">
        <v>350</v>
      </c>
      <c r="J377" s="71"/>
      <c r="K377" s="47" t="s">
        <v>750</v>
      </c>
      <c r="L377" s="48" t="s">
        <v>751</v>
      </c>
      <c r="M377" s="31" t="s">
        <v>695</v>
      </c>
    </row>
    <row r="378" spans="1:13" x14ac:dyDescent="0.25">
      <c r="A378" s="31"/>
      <c r="B378" s="31" t="s">
        <v>1479</v>
      </c>
      <c r="C378" s="31" t="s">
        <v>21</v>
      </c>
      <c r="D378" s="48" t="s">
        <v>173</v>
      </c>
      <c r="E378" s="84"/>
      <c r="F378" s="74" t="s">
        <v>204</v>
      </c>
      <c r="G378" s="82"/>
      <c r="H378" s="46" t="s">
        <v>157</v>
      </c>
      <c r="I378" s="46" t="s">
        <v>346</v>
      </c>
      <c r="J378" s="6"/>
      <c r="K378" s="47" t="s">
        <v>752</v>
      </c>
      <c r="L378" s="33" t="s">
        <v>753</v>
      </c>
      <c r="M378" s="31" t="s">
        <v>695</v>
      </c>
    </row>
    <row r="379" spans="1:13" ht="28.5" x14ac:dyDescent="0.25">
      <c r="A379" s="31"/>
      <c r="B379" s="31" t="s">
        <v>1480</v>
      </c>
      <c r="C379" s="31" t="s">
        <v>25</v>
      </c>
      <c r="D379" s="48" t="s">
        <v>263</v>
      </c>
      <c r="E379" s="84"/>
      <c r="F379" s="74" t="s">
        <v>204</v>
      </c>
      <c r="G379" s="82"/>
      <c r="H379" s="46" t="s">
        <v>157</v>
      </c>
      <c r="I379" s="46" t="s">
        <v>346</v>
      </c>
      <c r="J379" s="6"/>
      <c r="K379" s="47" t="s">
        <v>752</v>
      </c>
      <c r="L379" s="33" t="s">
        <v>753</v>
      </c>
      <c r="M379" s="31" t="s">
        <v>695</v>
      </c>
    </row>
    <row r="380" spans="1:13" ht="29.25" x14ac:dyDescent="0.25">
      <c r="A380" s="31"/>
      <c r="B380" s="31" t="s">
        <v>1481</v>
      </c>
      <c r="C380" s="31" t="s">
        <v>25</v>
      </c>
      <c r="D380" s="48" t="s">
        <v>263</v>
      </c>
      <c r="E380" s="84"/>
      <c r="F380" s="74" t="s">
        <v>204</v>
      </c>
      <c r="G380" s="82"/>
      <c r="H380" s="46" t="s">
        <v>157</v>
      </c>
      <c r="I380" s="46" t="s">
        <v>346</v>
      </c>
      <c r="J380" s="6"/>
      <c r="K380" s="47" t="s">
        <v>754</v>
      </c>
      <c r="L380" s="33" t="s">
        <v>755</v>
      </c>
      <c r="M380" s="31" t="s">
        <v>695</v>
      </c>
    </row>
    <row r="381" spans="1:13" ht="29.25" x14ac:dyDescent="0.25">
      <c r="A381" s="31"/>
      <c r="B381" s="31" t="s">
        <v>1482</v>
      </c>
      <c r="C381" s="31" t="s">
        <v>21</v>
      </c>
      <c r="D381" s="48" t="s">
        <v>173</v>
      </c>
      <c r="E381" s="84"/>
      <c r="F381" s="74" t="s">
        <v>204</v>
      </c>
      <c r="G381" s="82"/>
      <c r="H381" s="46" t="s">
        <v>157</v>
      </c>
      <c r="I381" s="46" t="s">
        <v>346</v>
      </c>
      <c r="J381" s="6"/>
      <c r="K381" s="47" t="s">
        <v>756</v>
      </c>
      <c r="L381" s="33" t="s">
        <v>757</v>
      </c>
      <c r="M381" s="31" t="s">
        <v>695</v>
      </c>
    </row>
    <row r="382" spans="1:13" ht="29.25" x14ac:dyDescent="0.25">
      <c r="A382" s="31"/>
      <c r="B382" s="31" t="s">
        <v>1483</v>
      </c>
      <c r="C382" s="31" t="s">
        <v>25</v>
      </c>
      <c r="D382" s="48" t="s">
        <v>263</v>
      </c>
      <c r="E382" s="84"/>
      <c r="F382" s="74" t="s">
        <v>204</v>
      </c>
      <c r="G382" s="82"/>
      <c r="H382" s="46" t="s">
        <v>157</v>
      </c>
      <c r="I382" s="46" t="s">
        <v>346</v>
      </c>
      <c r="J382" s="6"/>
      <c r="K382" s="47" t="s">
        <v>756</v>
      </c>
      <c r="L382" s="33" t="s">
        <v>757</v>
      </c>
      <c r="M382" s="31" t="s">
        <v>695</v>
      </c>
    </row>
    <row r="383" spans="1:13" ht="28.5" x14ac:dyDescent="0.25">
      <c r="A383" s="31"/>
      <c r="B383" s="31" t="s">
        <v>1484</v>
      </c>
      <c r="C383" s="31" t="s">
        <v>25</v>
      </c>
      <c r="D383" s="48" t="s">
        <v>263</v>
      </c>
      <c r="E383" s="84"/>
      <c r="F383" s="74" t="s">
        <v>204</v>
      </c>
      <c r="G383" s="82"/>
      <c r="H383" s="46" t="s">
        <v>157</v>
      </c>
      <c r="I383" s="46" t="s">
        <v>346</v>
      </c>
      <c r="J383" s="6"/>
      <c r="K383" s="47" t="s">
        <v>758</v>
      </c>
      <c r="L383" s="33" t="s">
        <v>759</v>
      </c>
      <c r="M383" s="31" t="s">
        <v>695</v>
      </c>
    </row>
    <row r="384" spans="1:13" x14ac:dyDescent="0.25">
      <c r="A384" s="31"/>
      <c r="B384" s="31" t="s">
        <v>1485</v>
      </c>
      <c r="C384" s="31" t="s">
        <v>21</v>
      </c>
      <c r="D384" s="48" t="s">
        <v>173</v>
      </c>
      <c r="E384" s="84"/>
      <c r="F384" s="74" t="s">
        <v>204</v>
      </c>
      <c r="G384" s="82"/>
      <c r="H384" s="46" t="s">
        <v>157</v>
      </c>
      <c r="I384" s="46" t="s">
        <v>346</v>
      </c>
      <c r="J384" s="6"/>
      <c r="K384" s="47" t="s">
        <v>758</v>
      </c>
      <c r="L384" s="33" t="s">
        <v>759</v>
      </c>
      <c r="M384" s="31" t="s">
        <v>695</v>
      </c>
    </row>
    <row r="385" spans="1:13" ht="29.25" x14ac:dyDescent="0.25">
      <c r="A385" s="31"/>
      <c r="B385" s="31" t="s">
        <v>1486</v>
      </c>
      <c r="C385" s="31" t="s">
        <v>25</v>
      </c>
      <c r="D385" s="48" t="s">
        <v>263</v>
      </c>
      <c r="E385" s="82"/>
      <c r="F385" s="74" t="s">
        <v>204</v>
      </c>
      <c r="G385" s="82"/>
      <c r="H385" s="46" t="s">
        <v>157</v>
      </c>
      <c r="I385" s="46" t="s">
        <v>350</v>
      </c>
      <c r="J385" s="6"/>
      <c r="K385" s="47" t="s">
        <v>760</v>
      </c>
      <c r="L385" s="33" t="s">
        <v>761</v>
      </c>
      <c r="M385" s="31" t="s">
        <v>695</v>
      </c>
    </row>
    <row r="386" spans="1:13" ht="29.25" x14ac:dyDescent="0.25">
      <c r="A386" s="31"/>
      <c r="B386" s="31" t="s">
        <v>1487</v>
      </c>
      <c r="C386" s="31" t="s">
        <v>21</v>
      </c>
      <c r="D386" s="48" t="s">
        <v>173</v>
      </c>
      <c r="E386" s="82"/>
      <c r="F386" s="74" t="s">
        <v>204</v>
      </c>
      <c r="G386" s="82"/>
      <c r="H386" s="46" t="s">
        <v>157</v>
      </c>
      <c r="I386" s="46" t="s">
        <v>350</v>
      </c>
      <c r="J386" s="6"/>
      <c r="K386" s="47" t="s">
        <v>760</v>
      </c>
      <c r="L386" s="33" t="s">
        <v>761</v>
      </c>
      <c r="M386" s="31" t="s">
        <v>695</v>
      </c>
    </row>
    <row r="387" spans="1:13" ht="29.25" x14ac:dyDescent="0.25">
      <c r="A387" s="31"/>
      <c r="B387" s="31" t="s">
        <v>1488</v>
      </c>
      <c r="C387" s="31" t="s">
        <v>21</v>
      </c>
      <c r="D387" s="48" t="s">
        <v>173</v>
      </c>
      <c r="E387" s="82"/>
      <c r="F387" s="74" t="s">
        <v>204</v>
      </c>
      <c r="G387" s="82"/>
      <c r="H387" s="46" t="s">
        <v>157</v>
      </c>
      <c r="I387" s="46" t="s">
        <v>346</v>
      </c>
      <c r="J387" s="6" t="s">
        <v>430</v>
      </c>
      <c r="K387" s="47" t="s">
        <v>762</v>
      </c>
      <c r="L387" s="33" t="s">
        <v>763</v>
      </c>
      <c r="M387" s="31" t="s">
        <v>695</v>
      </c>
    </row>
    <row r="388" spans="1:13" s="31" customFormat="1" ht="29.25" x14ac:dyDescent="0.25">
      <c r="B388" s="31" t="s">
        <v>1489</v>
      </c>
      <c r="C388" s="53" t="s">
        <v>25</v>
      </c>
      <c r="D388" s="48" t="s">
        <v>173</v>
      </c>
      <c r="E388" s="84"/>
      <c r="F388" s="74" t="s">
        <v>204</v>
      </c>
      <c r="G388" s="84"/>
      <c r="H388" s="46" t="s">
        <v>157</v>
      </c>
      <c r="I388" s="46" t="s">
        <v>346</v>
      </c>
      <c r="J388" s="6" t="s">
        <v>430</v>
      </c>
      <c r="K388" s="47" t="s">
        <v>762</v>
      </c>
      <c r="L388" s="33" t="s">
        <v>763</v>
      </c>
      <c r="M388" s="31" t="s">
        <v>695</v>
      </c>
    </row>
    <row r="389" spans="1:13" ht="29.25" x14ac:dyDescent="0.25">
      <c r="A389" s="31"/>
      <c r="B389" s="31" t="s">
        <v>1490</v>
      </c>
      <c r="C389" s="31" t="s">
        <v>21</v>
      </c>
      <c r="D389" s="48" t="s">
        <v>173</v>
      </c>
      <c r="E389" s="82"/>
      <c r="F389" s="74" t="s">
        <v>204</v>
      </c>
      <c r="G389" s="84"/>
      <c r="H389" s="46" t="s">
        <v>157</v>
      </c>
      <c r="I389" s="46" t="s">
        <v>346</v>
      </c>
      <c r="J389" s="6"/>
      <c r="K389" s="47" t="s">
        <v>764</v>
      </c>
      <c r="L389" s="33" t="s">
        <v>765</v>
      </c>
      <c r="M389" s="31" t="s">
        <v>695</v>
      </c>
    </row>
    <row r="390" spans="1:13" s="31" customFormat="1" ht="29.25" x14ac:dyDescent="0.25">
      <c r="B390" s="31" t="s">
        <v>1491</v>
      </c>
      <c r="C390" s="53" t="s">
        <v>25</v>
      </c>
      <c r="D390" s="48" t="s">
        <v>263</v>
      </c>
      <c r="E390" s="82"/>
      <c r="F390" s="74" t="s">
        <v>204</v>
      </c>
      <c r="G390" s="82"/>
      <c r="H390" s="46" t="s">
        <v>157</v>
      </c>
      <c r="I390" s="46" t="s">
        <v>346</v>
      </c>
      <c r="J390" s="6"/>
      <c r="K390" s="47" t="s">
        <v>764</v>
      </c>
      <c r="L390" s="33" t="s">
        <v>765</v>
      </c>
      <c r="M390" s="31" t="s">
        <v>695</v>
      </c>
    </row>
    <row r="391" spans="1:13" ht="29.25" x14ac:dyDescent="0.25">
      <c r="A391" s="31"/>
      <c r="B391" s="31" t="s">
        <v>1492</v>
      </c>
      <c r="C391" s="31" t="s">
        <v>21</v>
      </c>
      <c r="D391" s="48" t="s">
        <v>173</v>
      </c>
      <c r="E391" s="82"/>
      <c r="F391" s="74" t="s">
        <v>204</v>
      </c>
      <c r="G391" s="84"/>
      <c r="H391" s="46" t="s">
        <v>29</v>
      </c>
      <c r="I391" s="46" t="s">
        <v>350</v>
      </c>
      <c r="J391" s="6"/>
      <c r="K391" s="47" t="s">
        <v>766</v>
      </c>
      <c r="L391" s="33" t="s">
        <v>767</v>
      </c>
      <c r="M391" s="31" t="s">
        <v>695</v>
      </c>
    </row>
    <row r="392" spans="1:13" s="31" customFormat="1" ht="29.25" x14ac:dyDescent="0.25">
      <c r="B392" s="31" t="s">
        <v>1493</v>
      </c>
      <c r="C392" s="53" t="s">
        <v>25</v>
      </c>
      <c r="D392" s="48" t="s">
        <v>263</v>
      </c>
      <c r="E392" s="82"/>
      <c r="F392" s="74" t="s">
        <v>204</v>
      </c>
      <c r="G392" s="84"/>
      <c r="H392" s="46" t="s">
        <v>29</v>
      </c>
      <c r="I392" s="46" t="s">
        <v>350</v>
      </c>
      <c r="J392" s="6"/>
      <c r="K392" s="47" t="s">
        <v>766</v>
      </c>
      <c r="L392" s="33" t="s">
        <v>767</v>
      </c>
      <c r="M392" s="31" t="s">
        <v>695</v>
      </c>
    </row>
    <row r="393" spans="1:13" x14ac:dyDescent="0.25">
      <c r="A393" s="31"/>
      <c r="B393" s="31" t="s">
        <v>1494</v>
      </c>
      <c r="C393" s="31" t="s">
        <v>21</v>
      </c>
      <c r="D393" s="48" t="s">
        <v>173</v>
      </c>
      <c r="E393" s="82"/>
      <c r="F393" s="74" t="s">
        <v>204</v>
      </c>
      <c r="G393" s="84"/>
      <c r="H393" s="46" t="s">
        <v>157</v>
      </c>
      <c r="I393" s="46" t="s">
        <v>346</v>
      </c>
      <c r="J393" s="6"/>
      <c r="K393" s="47" t="s">
        <v>768</v>
      </c>
      <c r="L393" s="33" t="s">
        <v>769</v>
      </c>
      <c r="M393" s="31" t="s">
        <v>695</v>
      </c>
    </row>
    <row r="394" spans="1:13" s="31" customFormat="1" ht="28.5" x14ac:dyDescent="0.25">
      <c r="B394" s="31" t="s">
        <v>1495</v>
      </c>
      <c r="C394" s="53" t="s">
        <v>25</v>
      </c>
      <c r="D394" s="48" t="s">
        <v>263</v>
      </c>
      <c r="E394" s="82"/>
      <c r="F394" s="74" t="s">
        <v>204</v>
      </c>
      <c r="G394" s="84"/>
      <c r="H394" s="46" t="s">
        <v>157</v>
      </c>
      <c r="I394" s="46" t="s">
        <v>346</v>
      </c>
      <c r="J394" s="6"/>
      <c r="K394" s="47" t="s">
        <v>768</v>
      </c>
      <c r="L394" s="33" t="s">
        <v>769</v>
      </c>
      <c r="M394" s="31" t="s">
        <v>695</v>
      </c>
    </row>
    <row r="395" spans="1:13" ht="29.25" x14ac:dyDescent="0.25">
      <c r="A395" s="31"/>
      <c r="B395" s="31" t="s">
        <v>1496</v>
      </c>
      <c r="C395" s="31" t="s">
        <v>21</v>
      </c>
      <c r="D395" s="48" t="s">
        <v>173</v>
      </c>
      <c r="E395" s="82"/>
      <c r="F395" s="74" t="s">
        <v>204</v>
      </c>
      <c r="G395" s="84"/>
      <c r="H395" s="46" t="s">
        <v>157</v>
      </c>
      <c r="I395" s="46" t="s">
        <v>346</v>
      </c>
      <c r="J395" s="6"/>
      <c r="K395" s="47" t="s">
        <v>770</v>
      </c>
      <c r="L395" s="33" t="s">
        <v>771</v>
      </c>
      <c r="M395" s="31" t="s">
        <v>695</v>
      </c>
    </row>
    <row r="396" spans="1:13" s="31" customFormat="1" ht="29.25" x14ac:dyDescent="0.25">
      <c r="B396" s="31" t="s">
        <v>1497</v>
      </c>
      <c r="C396" s="53" t="s">
        <v>25</v>
      </c>
      <c r="D396" s="48" t="s">
        <v>263</v>
      </c>
      <c r="E396" s="82"/>
      <c r="F396" s="74" t="s">
        <v>204</v>
      </c>
      <c r="G396" s="82"/>
      <c r="H396" s="46" t="s">
        <v>157</v>
      </c>
      <c r="I396" s="46" t="s">
        <v>346</v>
      </c>
      <c r="J396" s="6"/>
      <c r="K396" s="47" t="s">
        <v>770</v>
      </c>
      <c r="L396" s="33" t="s">
        <v>771</v>
      </c>
      <c r="M396" s="31" t="s">
        <v>695</v>
      </c>
    </row>
    <row r="397" spans="1:13" ht="43.5" x14ac:dyDescent="0.25">
      <c r="A397" s="31"/>
      <c r="B397" s="31" t="s">
        <v>1498</v>
      </c>
      <c r="C397" s="31" t="s">
        <v>21</v>
      </c>
      <c r="D397" s="48" t="s">
        <v>173</v>
      </c>
      <c r="E397" s="82"/>
      <c r="F397" s="74" t="s">
        <v>204</v>
      </c>
      <c r="G397" s="84"/>
      <c r="H397" s="46" t="s">
        <v>29</v>
      </c>
      <c r="I397" s="46" t="s">
        <v>346</v>
      </c>
      <c r="J397" s="6"/>
      <c r="K397" s="47" t="s">
        <v>772</v>
      </c>
      <c r="L397" s="33" t="s">
        <v>773</v>
      </c>
      <c r="M397" s="31" t="s">
        <v>695</v>
      </c>
    </row>
    <row r="398" spans="1:13" s="31" customFormat="1" ht="43.5" x14ac:dyDescent="0.25">
      <c r="B398" s="31" t="s">
        <v>1499</v>
      </c>
      <c r="C398" s="53" t="s">
        <v>25</v>
      </c>
      <c r="D398" s="48" t="s">
        <v>263</v>
      </c>
      <c r="E398" s="84"/>
      <c r="F398" s="74" t="s">
        <v>204</v>
      </c>
      <c r="G398" s="84"/>
      <c r="H398" s="46" t="s">
        <v>29</v>
      </c>
      <c r="I398" s="46" t="s">
        <v>346</v>
      </c>
      <c r="J398" s="6"/>
      <c r="K398" s="47" t="s">
        <v>772</v>
      </c>
      <c r="L398" s="33" t="s">
        <v>774</v>
      </c>
      <c r="M398" s="31" t="s">
        <v>695</v>
      </c>
    </row>
    <row r="399" spans="1:13" ht="29.25" x14ac:dyDescent="0.25">
      <c r="A399" s="31"/>
      <c r="B399" s="31" t="s">
        <v>1500</v>
      </c>
      <c r="C399" s="31" t="s">
        <v>21</v>
      </c>
      <c r="D399" s="48" t="s">
        <v>173</v>
      </c>
      <c r="E399" s="82"/>
      <c r="F399" s="74" t="s">
        <v>204</v>
      </c>
      <c r="G399" s="84"/>
      <c r="H399" s="46" t="s">
        <v>29</v>
      </c>
      <c r="I399" s="46" t="s">
        <v>350</v>
      </c>
      <c r="J399" s="71"/>
      <c r="K399" s="47" t="s">
        <v>775</v>
      </c>
      <c r="L399" s="33" t="s">
        <v>776</v>
      </c>
      <c r="M399" s="31" t="s">
        <v>695</v>
      </c>
    </row>
    <row r="400" spans="1:13" ht="29.25" x14ac:dyDescent="0.25">
      <c r="A400" s="31"/>
      <c r="B400" s="31" t="s">
        <v>1501</v>
      </c>
      <c r="C400" s="53" t="s">
        <v>25</v>
      </c>
      <c r="D400" s="48" t="s">
        <v>263</v>
      </c>
      <c r="E400" s="82"/>
      <c r="F400" s="74" t="s">
        <v>204</v>
      </c>
      <c r="G400" s="82"/>
      <c r="H400" s="46" t="s">
        <v>29</v>
      </c>
      <c r="I400" s="46" t="s">
        <v>350</v>
      </c>
      <c r="J400" s="71"/>
      <c r="K400" s="47" t="s">
        <v>775</v>
      </c>
      <c r="L400" s="33" t="s">
        <v>777</v>
      </c>
      <c r="M400" s="31" t="s">
        <v>695</v>
      </c>
    </row>
    <row r="401" spans="1:13" ht="30" customHeight="1" x14ac:dyDescent="0.25">
      <c r="A401" s="31"/>
      <c r="B401" s="31" t="s">
        <v>1502</v>
      </c>
      <c r="C401" s="31" t="s">
        <v>20</v>
      </c>
      <c r="D401" s="48" t="s">
        <v>149</v>
      </c>
      <c r="E401" s="74" t="s">
        <v>204</v>
      </c>
      <c r="F401" s="319"/>
      <c r="G401" s="319"/>
      <c r="H401" s="46" t="s">
        <v>157</v>
      </c>
      <c r="I401" s="46" t="s">
        <v>346</v>
      </c>
      <c r="J401" s="47"/>
      <c r="K401" s="47" t="s">
        <v>778</v>
      </c>
      <c r="L401" s="33" t="s">
        <v>779</v>
      </c>
      <c r="M401" s="31" t="s">
        <v>780</v>
      </c>
    </row>
    <row r="402" spans="1:13" ht="30.4" customHeight="1" x14ac:dyDescent="0.25">
      <c r="A402" s="31"/>
      <c r="B402" s="31" t="s">
        <v>1503</v>
      </c>
      <c r="C402" s="31" t="s">
        <v>21</v>
      </c>
      <c r="D402" s="48" t="s">
        <v>179</v>
      </c>
      <c r="E402" s="74" t="s">
        <v>204</v>
      </c>
      <c r="F402" s="319"/>
      <c r="G402" s="319"/>
      <c r="H402" s="46" t="s">
        <v>157</v>
      </c>
      <c r="I402" s="46" t="s">
        <v>346</v>
      </c>
      <c r="J402" s="47"/>
      <c r="K402" s="47" t="s">
        <v>778</v>
      </c>
      <c r="L402" s="33" t="s">
        <v>779</v>
      </c>
      <c r="M402" s="31" t="s">
        <v>780</v>
      </c>
    </row>
    <row r="403" spans="1:13" ht="29.25" x14ac:dyDescent="0.25">
      <c r="A403" s="31"/>
      <c r="B403" s="31" t="s">
        <v>1504</v>
      </c>
      <c r="C403" s="31" t="s">
        <v>20</v>
      </c>
      <c r="D403" s="48" t="s">
        <v>149</v>
      </c>
      <c r="E403" s="74" t="s">
        <v>204</v>
      </c>
      <c r="F403" s="319"/>
      <c r="G403" s="319"/>
      <c r="H403" s="46" t="s">
        <v>157</v>
      </c>
      <c r="I403" s="46" t="s">
        <v>346</v>
      </c>
      <c r="J403" s="47"/>
      <c r="K403" s="47" t="s">
        <v>781</v>
      </c>
      <c r="L403" s="33" t="s">
        <v>782</v>
      </c>
      <c r="M403" s="31" t="s">
        <v>780</v>
      </c>
    </row>
    <row r="404" spans="1:13" ht="29.25" x14ac:dyDescent="0.25">
      <c r="A404" s="31"/>
      <c r="B404" s="31" t="s">
        <v>1505</v>
      </c>
      <c r="C404" s="31" t="s">
        <v>21</v>
      </c>
      <c r="D404" s="48" t="s">
        <v>179</v>
      </c>
      <c r="E404" s="74" t="s">
        <v>204</v>
      </c>
      <c r="F404" s="319"/>
      <c r="G404" s="319"/>
      <c r="H404" s="46" t="s">
        <v>157</v>
      </c>
      <c r="I404" s="46" t="s">
        <v>346</v>
      </c>
      <c r="J404" s="47"/>
      <c r="K404" s="47" t="s">
        <v>781</v>
      </c>
      <c r="L404" s="33" t="s">
        <v>782</v>
      </c>
      <c r="M404" s="31" t="s">
        <v>780</v>
      </c>
    </row>
    <row r="405" spans="1:13" ht="43.5" x14ac:dyDescent="0.25">
      <c r="A405" s="31"/>
      <c r="B405" s="31" t="s">
        <v>1506</v>
      </c>
      <c r="C405" s="31" t="s">
        <v>20</v>
      </c>
      <c r="D405" s="48" t="s">
        <v>149</v>
      </c>
      <c r="E405" s="74" t="s">
        <v>204</v>
      </c>
      <c r="F405" s="80"/>
      <c r="G405" s="319"/>
      <c r="H405" s="46" t="s">
        <v>157</v>
      </c>
      <c r="I405" s="46" t="s">
        <v>346</v>
      </c>
      <c r="J405" s="47"/>
      <c r="K405" s="47" t="s">
        <v>783</v>
      </c>
      <c r="L405" s="33" t="s">
        <v>784</v>
      </c>
      <c r="M405" s="31" t="s">
        <v>780</v>
      </c>
    </row>
    <row r="406" spans="1:13" ht="43.5" x14ac:dyDescent="0.25">
      <c r="A406" s="31"/>
      <c r="B406" s="31" t="s">
        <v>1507</v>
      </c>
      <c r="C406" s="31" t="s">
        <v>21</v>
      </c>
      <c r="D406" s="48" t="s">
        <v>179</v>
      </c>
      <c r="E406" s="74" t="s">
        <v>204</v>
      </c>
      <c r="F406" s="80"/>
      <c r="G406" s="319"/>
      <c r="H406" s="46" t="s">
        <v>157</v>
      </c>
      <c r="I406" s="46" t="s">
        <v>346</v>
      </c>
      <c r="J406" s="47"/>
      <c r="K406" s="47" t="s">
        <v>783</v>
      </c>
      <c r="L406" s="33" t="s">
        <v>784</v>
      </c>
      <c r="M406" s="31" t="s">
        <v>780</v>
      </c>
    </row>
    <row r="407" spans="1:13" ht="29.25" x14ac:dyDescent="0.25">
      <c r="A407" s="31"/>
      <c r="B407" s="31" t="s">
        <v>1508</v>
      </c>
      <c r="C407" s="31" t="s">
        <v>20</v>
      </c>
      <c r="D407" s="48" t="s">
        <v>149</v>
      </c>
      <c r="E407" s="74" t="s">
        <v>204</v>
      </c>
      <c r="F407" s="80"/>
      <c r="G407" s="319"/>
      <c r="H407" s="46" t="s">
        <v>157</v>
      </c>
      <c r="I407" s="46" t="s">
        <v>346</v>
      </c>
      <c r="J407" s="47"/>
      <c r="K407" s="47" t="s">
        <v>785</v>
      </c>
      <c r="L407" s="33" t="s">
        <v>786</v>
      </c>
      <c r="M407" s="31" t="s">
        <v>780</v>
      </c>
    </row>
    <row r="408" spans="1:13" ht="29.25" x14ac:dyDescent="0.25">
      <c r="A408" s="31"/>
      <c r="B408" s="31" t="s">
        <v>1509</v>
      </c>
      <c r="C408" s="31" t="s">
        <v>21</v>
      </c>
      <c r="D408" s="48" t="s">
        <v>179</v>
      </c>
      <c r="E408" s="74" t="s">
        <v>204</v>
      </c>
      <c r="F408" s="80"/>
      <c r="G408" s="319"/>
      <c r="H408" s="46" t="s">
        <v>157</v>
      </c>
      <c r="I408" s="46" t="s">
        <v>346</v>
      </c>
      <c r="J408" s="47"/>
      <c r="K408" s="47" t="s">
        <v>785</v>
      </c>
      <c r="L408" s="33" t="s">
        <v>786</v>
      </c>
      <c r="M408" s="31" t="s">
        <v>780</v>
      </c>
    </row>
    <row r="409" spans="1:13" ht="29.25" x14ac:dyDescent="0.25">
      <c r="A409" s="31"/>
      <c r="B409" s="31" t="s">
        <v>1510</v>
      </c>
      <c r="C409" s="31" t="s">
        <v>20</v>
      </c>
      <c r="D409" s="48" t="s">
        <v>149</v>
      </c>
      <c r="E409" s="74" t="s">
        <v>204</v>
      </c>
      <c r="F409" s="80"/>
      <c r="G409" s="319"/>
      <c r="H409" s="46" t="s">
        <v>157</v>
      </c>
      <c r="I409" s="46" t="s">
        <v>346</v>
      </c>
      <c r="J409" s="47" t="s">
        <v>430</v>
      </c>
      <c r="K409" s="47" t="s">
        <v>787</v>
      </c>
      <c r="L409" s="33" t="s">
        <v>788</v>
      </c>
      <c r="M409" s="31" t="s">
        <v>780</v>
      </c>
    </row>
    <row r="410" spans="1:13" ht="29.25" x14ac:dyDescent="0.25">
      <c r="A410" s="31"/>
      <c r="B410" s="31" t="s">
        <v>1511</v>
      </c>
      <c r="C410" s="31" t="s">
        <v>21</v>
      </c>
      <c r="D410" s="48" t="s">
        <v>179</v>
      </c>
      <c r="E410" s="74" t="s">
        <v>204</v>
      </c>
      <c r="F410" s="80"/>
      <c r="G410" s="319"/>
      <c r="H410" s="46" t="s">
        <v>157</v>
      </c>
      <c r="I410" s="46" t="s">
        <v>346</v>
      </c>
      <c r="J410" s="47" t="s">
        <v>430</v>
      </c>
      <c r="K410" s="47" t="s">
        <v>787</v>
      </c>
      <c r="L410" s="33" t="s">
        <v>788</v>
      </c>
      <c r="M410" s="31" t="s">
        <v>780</v>
      </c>
    </row>
    <row r="411" spans="1:13" ht="43.5" x14ac:dyDescent="0.25">
      <c r="A411" s="31"/>
      <c r="B411" s="31" t="s">
        <v>1512</v>
      </c>
      <c r="C411" s="31" t="s">
        <v>21</v>
      </c>
      <c r="D411" s="48" t="s">
        <v>173</v>
      </c>
      <c r="E411" s="74" t="s">
        <v>204</v>
      </c>
      <c r="F411" s="80"/>
      <c r="G411" s="319"/>
      <c r="H411" s="46" t="s">
        <v>157</v>
      </c>
      <c r="I411" s="46" t="s">
        <v>346</v>
      </c>
      <c r="J411" s="47"/>
      <c r="K411" s="47" t="s">
        <v>789</v>
      </c>
      <c r="L411" s="33" t="s">
        <v>790</v>
      </c>
      <c r="M411" s="31" t="s">
        <v>780</v>
      </c>
    </row>
    <row r="412" spans="1:13" x14ac:dyDescent="0.25">
      <c r="A412" s="31"/>
      <c r="B412" s="31" t="s">
        <v>1513</v>
      </c>
      <c r="C412" s="31" t="s">
        <v>21</v>
      </c>
      <c r="D412" s="48" t="s">
        <v>173</v>
      </c>
      <c r="E412" s="74" t="s">
        <v>204</v>
      </c>
      <c r="F412" s="80"/>
      <c r="G412" s="319"/>
      <c r="H412" s="46" t="s">
        <v>29</v>
      </c>
      <c r="I412" s="46" t="s">
        <v>346</v>
      </c>
      <c r="J412" s="47"/>
      <c r="K412" s="47" t="s">
        <v>791</v>
      </c>
      <c r="L412" s="33" t="s">
        <v>792</v>
      </c>
      <c r="M412" s="31" t="s">
        <v>780</v>
      </c>
    </row>
    <row r="413" spans="1:13" x14ac:dyDescent="0.25">
      <c r="A413" s="31"/>
      <c r="B413" s="31" t="s">
        <v>1514</v>
      </c>
      <c r="C413" s="31" t="s">
        <v>22</v>
      </c>
      <c r="D413" s="48" t="s">
        <v>120</v>
      </c>
      <c r="E413" s="74" t="s">
        <v>204</v>
      </c>
      <c r="F413" s="80"/>
      <c r="G413" s="319"/>
      <c r="H413" s="46" t="s">
        <v>29</v>
      </c>
      <c r="I413" s="46" t="s">
        <v>346</v>
      </c>
      <c r="J413" s="47"/>
      <c r="K413" s="47" t="s">
        <v>791</v>
      </c>
      <c r="L413" s="33" t="s">
        <v>792</v>
      </c>
      <c r="M413" s="31" t="s">
        <v>780</v>
      </c>
    </row>
    <row r="414" spans="1:13" x14ac:dyDescent="0.25">
      <c r="A414" s="31"/>
      <c r="B414" s="31" t="s">
        <v>1515</v>
      </c>
      <c r="C414" s="31" t="s">
        <v>21</v>
      </c>
      <c r="E414" s="74" t="s">
        <v>204</v>
      </c>
      <c r="F414" s="80"/>
      <c r="G414" s="319"/>
      <c r="H414" s="46" t="s">
        <v>29</v>
      </c>
      <c r="I414" s="46" t="s">
        <v>478</v>
      </c>
      <c r="J414" s="47"/>
      <c r="K414" s="47" t="s">
        <v>793</v>
      </c>
      <c r="L414" s="33" t="s">
        <v>794</v>
      </c>
      <c r="M414" s="31" t="s">
        <v>780</v>
      </c>
    </row>
    <row r="415" spans="1:13" x14ac:dyDescent="0.25">
      <c r="A415" s="31"/>
      <c r="B415" s="31" t="s">
        <v>1516</v>
      </c>
      <c r="C415" s="31" t="s">
        <v>21</v>
      </c>
      <c r="D415" s="48" t="s">
        <v>173</v>
      </c>
      <c r="E415" s="74" t="s">
        <v>204</v>
      </c>
      <c r="F415" s="80"/>
      <c r="G415" s="319"/>
      <c r="H415" s="46" t="s">
        <v>29</v>
      </c>
      <c r="I415" s="46" t="s">
        <v>350</v>
      </c>
      <c r="J415" s="47"/>
      <c r="K415" s="47" t="s">
        <v>795</v>
      </c>
      <c r="L415" s="33" t="s">
        <v>796</v>
      </c>
      <c r="M415" s="31" t="s">
        <v>780</v>
      </c>
    </row>
    <row r="416" spans="1:13" x14ac:dyDescent="0.25">
      <c r="A416" s="31"/>
      <c r="B416" s="31" t="s">
        <v>1517</v>
      </c>
      <c r="C416" s="31" t="s">
        <v>20</v>
      </c>
      <c r="D416" s="48" t="s">
        <v>149</v>
      </c>
      <c r="E416" s="319"/>
      <c r="F416" s="74" t="s">
        <v>204</v>
      </c>
      <c r="G416" s="319"/>
      <c r="H416" s="46" t="s">
        <v>157</v>
      </c>
      <c r="I416" s="46" t="s">
        <v>478</v>
      </c>
      <c r="J416" s="47"/>
      <c r="K416" s="47" t="s">
        <v>797</v>
      </c>
      <c r="L416" s="33" t="s">
        <v>798</v>
      </c>
      <c r="M416" s="31" t="s">
        <v>780</v>
      </c>
    </row>
    <row r="417" spans="1:13" ht="29.25" x14ac:dyDescent="0.25">
      <c r="A417" s="31"/>
      <c r="B417" s="31" t="s">
        <v>1518</v>
      </c>
      <c r="C417" s="31" t="s">
        <v>20</v>
      </c>
      <c r="D417" s="48" t="s">
        <v>149</v>
      </c>
      <c r="E417" s="319"/>
      <c r="F417" s="74" t="s">
        <v>204</v>
      </c>
      <c r="G417" s="319"/>
      <c r="H417" s="46" t="s">
        <v>157</v>
      </c>
      <c r="I417" s="46" t="s">
        <v>346</v>
      </c>
      <c r="J417" s="47"/>
      <c r="K417" s="47" t="s">
        <v>799</v>
      </c>
      <c r="L417" s="33" t="s">
        <v>800</v>
      </c>
      <c r="M417" s="31" t="s">
        <v>780</v>
      </c>
    </row>
    <row r="418" spans="1:13" ht="29.25" x14ac:dyDescent="0.25">
      <c r="A418" s="31"/>
      <c r="B418" s="31" t="s">
        <v>1519</v>
      </c>
      <c r="C418" s="31" t="s">
        <v>20</v>
      </c>
      <c r="D418" s="48" t="s">
        <v>149</v>
      </c>
      <c r="E418" s="319"/>
      <c r="F418" s="74" t="s">
        <v>204</v>
      </c>
      <c r="G418" s="319"/>
      <c r="H418" s="46" t="s">
        <v>157</v>
      </c>
      <c r="I418" s="46" t="s">
        <v>346</v>
      </c>
      <c r="J418" s="47"/>
      <c r="K418" s="47" t="s">
        <v>801</v>
      </c>
      <c r="L418" s="33" t="s">
        <v>802</v>
      </c>
      <c r="M418" s="31" t="s">
        <v>780</v>
      </c>
    </row>
    <row r="419" spans="1:13" ht="29.25" x14ac:dyDescent="0.25">
      <c r="A419" s="31"/>
      <c r="B419" s="31" t="s">
        <v>1520</v>
      </c>
      <c r="C419" s="31" t="s">
        <v>22</v>
      </c>
      <c r="D419" s="48" t="s">
        <v>120</v>
      </c>
      <c r="E419" s="319"/>
      <c r="F419" s="74" t="s">
        <v>204</v>
      </c>
      <c r="G419" s="80"/>
      <c r="H419" s="46" t="s">
        <v>157</v>
      </c>
      <c r="I419" s="46" t="s">
        <v>346</v>
      </c>
      <c r="J419" s="47"/>
      <c r="K419" s="47" t="s">
        <v>803</v>
      </c>
      <c r="L419" s="33" t="s">
        <v>804</v>
      </c>
      <c r="M419" s="31" t="s">
        <v>780</v>
      </c>
    </row>
    <row r="420" spans="1:13" ht="29.25" x14ac:dyDescent="0.25">
      <c r="A420" s="31"/>
      <c r="B420" s="31" t="s">
        <v>1521</v>
      </c>
      <c r="C420" s="31" t="s">
        <v>21</v>
      </c>
      <c r="D420" s="48" t="s">
        <v>179</v>
      </c>
      <c r="E420" s="319"/>
      <c r="F420" s="74" t="s">
        <v>204</v>
      </c>
      <c r="G420" s="80"/>
      <c r="H420" s="46" t="s">
        <v>157</v>
      </c>
      <c r="I420" s="46" t="s">
        <v>478</v>
      </c>
      <c r="J420" s="47"/>
      <c r="K420" s="47" t="s">
        <v>805</v>
      </c>
      <c r="L420" s="33" t="s">
        <v>806</v>
      </c>
      <c r="M420" s="31" t="s">
        <v>780</v>
      </c>
    </row>
    <row r="421" spans="1:13" x14ac:dyDescent="0.25">
      <c r="A421" s="31"/>
      <c r="B421" s="31" t="s">
        <v>1522</v>
      </c>
      <c r="C421" s="31" t="s">
        <v>20</v>
      </c>
      <c r="D421" s="48" t="s">
        <v>149</v>
      </c>
      <c r="E421" s="319"/>
      <c r="F421" s="74" t="s">
        <v>204</v>
      </c>
      <c r="G421" s="80"/>
      <c r="H421" s="46" t="s">
        <v>157</v>
      </c>
      <c r="I421" s="46" t="s">
        <v>346</v>
      </c>
      <c r="J421" s="47"/>
      <c r="K421" s="47" t="s">
        <v>807</v>
      </c>
      <c r="L421" s="33" t="s">
        <v>808</v>
      </c>
      <c r="M421" s="31" t="s">
        <v>780</v>
      </c>
    </row>
    <row r="422" spans="1:13" x14ac:dyDescent="0.25">
      <c r="A422" s="31"/>
      <c r="B422" s="31" t="s">
        <v>1523</v>
      </c>
      <c r="C422" s="31" t="s">
        <v>20</v>
      </c>
      <c r="D422" s="48" t="s">
        <v>149</v>
      </c>
      <c r="E422" s="319"/>
      <c r="F422" s="74" t="s">
        <v>204</v>
      </c>
      <c r="G422" s="80"/>
      <c r="H422" s="46" t="s">
        <v>157</v>
      </c>
      <c r="I422" s="46" t="s">
        <v>346</v>
      </c>
      <c r="J422" s="47"/>
      <c r="K422" s="47" t="s">
        <v>809</v>
      </c>
      <c r="L422" s="33" t="s">
        <v>810</v>
      </c>
      <c r="M422" s="31" t="s">
        <v>780</v>
      </c>
    </row>
    <row r="423" spans="1:13" x14ac:dyDescent="0.25">
      <c r="A423" s="31"/>
      <c r="B423" s="31" t="s">
        <v>1524</v>
      </c>
      <c r="C423" s="31" t="s">
        <v>20</v>
      </c>
      <c r="D423" s="48" t="s">
        <v>149</v>
      </c>
      <c r="E423" s="319"/>
      <c r="F423" s="74" t="s">
        <v>204</v>
      </c>
      <c r="G423" s="80"/>
      <c r="H423" s="46" t="s">
        <v>157</v>
      </c>
      <c r="I423" s="46" t="s">
        <v>346</v>
      </c>
      <c r="J423" s="47"/>
      <c r="K423" s="47" t="s">
        <v>811</v>
      </c>
      <c r="L423" s="33" t="s">
        <v>812</v>
      </c>
      <c r="M423" s="31" t="s">
        <v>780</v>
      </c>
    </row>
    <row r="424" spans="1:13" x14ac:dyDescent="0.25">
      <c r="A424" s="31"/>
      <c r="B424" s="31" t="s">
        <v>1525</v>
      </c>
      <c r="C424" s="31" t="s">
        <v>20</v>
      </c>
      <c r="D424" s="48" t="s">
        <v>149</v>
      </c>
      <c r="E424" s="319"/>
      <c r="F424" s="74" t="s">
        <v>204</v>
      </c>
      <c r="G424" s="80"/>
      <c r="H424" s="46" t="s">
        <v>157</v>
      </c>
      <c r="I424" s="46" t="s">
        <v>346</v>
      </c>
      <c r="J424" s="47"/>
      <c r="K424" s="47" t="s">
        <v>813</v>
      </c>
      <c r="L424" s="33" t="s">
        <v>814</v>
      </c>
      <c r="M424" s="31" t="s">
        <v>780</v>
      </c>
    </row>
    <row r="425" spans="1:13" x14ac:dyDescent="0.25">
      <c r="A425" s="31"/>
      <c r="B425" s="31" t="s">
        <v>1526</v>
      </c>
      <c r="C425" s="31" t="s">
        <v>20</v>
      </c>
      <c r="D425" s="48" t="s">
        <v>149</v>
      </c>
      <c r="E425" s="319"/>
      <c r="F425" s="74" t="s">
        <v>204</v>
      </c>
      <c r="G425" s="80"/>
      <c r="H425" s="46" t="s">
        <v>157</v>
      </c>
      <c r="I425" s="46" t="s">
        <v>346</v>
      </c>
      <c r="J425" s="47"/>
      <c r="K425" s="47" t="s">
        <v>815</v>
      </c>
      <c r="L425" s="33" t="s">
        <v>816</v>
      </c>
      <c r="M425" s="31" t="s">
        <v>780</v>
      </c>
    </row>
    <row r="426" spans="1:13" s="31" customFormat="1" ht="28.5" x14ac:dyDescent="0.2">
      <c r="B426" s="31" t="s">
        <v>1527</v>
      </c>
      <c r="C426" s="60" t="s">
        <v>21</v>
      </c>
      <c r="D426" s="56" t="s">
        <v>179</v>
      </c>
      <c r="E426" s="320"/>
      <c r="F426" s="74" t="s">
        <v>204</v>
      </c>
      <c r="G426" s="80"/>
      <c r="H426" s="46" t="s">
        <v>157</v>
      </c>
      <c r="I426" s="46" t="s">
        <v>346</v>
      </c>
      <c r="J426" s="47"/>
      <c r="K426" s="47" t="s">
        <v>817</v>
      </c>
      <c r="L426" s="48" t="s">
        <v>818</v>
      </c>
      <c r="M426" s="31" t="s">
        <v>780</v>
      </c>
    </row>
    <row r="427" spans="1:13" x14ac:dyDescent="0.25">
      <c r="A427" s="31"/>
      <c r="B427" s="31" t="s">
        <v>1528</v>
      </c>
      <c r="C427" s="60" t="s">
        <v>20</v>
      </c>
      <c r="D427" s="56" t="s">
        <v>149</v>
      </c>
      <c r="E427" s="319"/>
      <c r="F427" s="74" t="s">
        <v>204</v>
      </c>
      <c r="G427" s="80"/>
      <c r="H427" s="46" t="s">
        <v>157</v>
      </c>
      <c r="I427" s="46" t="s">
        <v>346</v>
      </c>
      <c r="J427" s="47"/>
      <c r="K427" s="47" t="s">
        <v>819</v>
      </c>
      <c r="L427" s="48" t="s">
        <v>820</v>
      </c>
      <c r="M427" s="31" t="s">
        <v>780</v>
      </c>
    </row>
    <row r="428" spans="1:13" s="31" customFormat="1" ht="29.1" customHeight="1" x14ac:dyDescent="0.2">
      <c r="B428" s="31" t="s">
        <v>1529</v>
      </c>
      <c r="C428" s="60" t="s">
        <v>19</v>
      </c>
      <c r="D428" s="56" t="s">
        <v>96</v>
      </c>
      <c r="E428" s="80"/>
      <c r="F428" s="74" t="s">
        <v>204</v>
      </c>
      <c r="G428" s="80"/>
      <c r="H428" s="46" t="s">
        <v>157</v>
      </c>
      <c r="I428" s="46" t="s">
        <v>346</v>
      </c>
      <c r="J428" s="47"/>
      <c r="K428" s="47" t="s">
        <v>821</v>
      </c>
      <c r="L428" s="48" t="s">
        <v>822</v>
      </c>
      <c r="M428" s="31" t="s">
        <v>780</v>
      </c>
    </row>
    <row r="429" spans="1:13" s="31" customFormat="1" x14ac:dyDescent="0.2">
      <c r="B429" s="31" t="s">
        <v>1530</v>
      </c>
      <c r="C429" s="60" t="s">
        <v>21</v>
      </c>
      <c r="D429" s="48" t="s">
        <v>179</v>
      </c>
      <c r="E429" s="320"/>
      <c r="F429" s="74" t="s">
        <v>204</v>
      </c>
      <c r="G429" s="80"/>
      <c r="H429" s="46" t="s">
        <v>157</v>
      </c>
      <c r="I429" s="46" t="s">
        <v>346</v>
      </c>
      <c r="J429" s="47"/>
      <c r="K429" s="47" t="s">
        <v>823</v>
      </c>
      <c r="L429" s="48" t="s">
        <v>824</v>
      </c>
      <c r="M429" s="31" t="s">
        <v>780</v>
      </c>
    </row>
    <row r="430" spans="1:13" s="31" customFormat="1" ht="28.5" x14ac:dyDescent="0.2">
      <c r="B430" s="31" t="s">
        <v>1531</v>
      </c>
      <c r="C430" s="60" t="s">
        <v>21</v>
      </c>
      <c r="D430" s="48" t="s">
        <v>179</v>
      </c>
      <c r="E430" s="80"/>
      <c r="F430" s="74" t="s">
        <v>204</v>
      </c>
      <c r="G430" s="80"/>
      <c r="H430" s="46" t="s">
        <v>29</v>
      </c>
      <c r="I430" s="46" t="s">
        <v>346</v>
      </c>
      <c r="J430" s="47"/>
      <c r="K430" s="47" t="s">
        <v>825</v>
      </c>
      <c r="L430" s="48" t="s">
        <v>826</v>
      </c>
      <c r="M430" s="31" t="s">
        <v>780</v>
      </c>
    </row>
    <row r="431" spans="1:13" x14ac:dyDescent="0.25">
      <c r="A431" s="31"/>
      <c r="B431" s="31" t="s">
        <v>1532</v>
      </c>
      <c r="C431" s="60" t="s">
        <v>21</v>
      </c>
      <c r="D431" s="48" t="s">
        <v>179</v>
      </c>
      <c r="E431" s="319"/>
      <c r="F431" s="74" t="s">
        <v>204</v>
      </c>
      <c r="G431" s="80"/>
      <c r="H431" s="46" t="s">
        <v>29</v>
      </c>
      <c r="I431" s="46" t="s">
        <v>350</v>
      </c>
      <c r="J431" s="47"/>
      <c r="K431" s="47" t="s">
        <v>827</v>
      </c>
      <c r="L431" s="48" t="s">
        <v>828</v>
      </c>
      <c r="M431" s="31" t="s">
        <v>780</v>
      </c>
    </row>
    <row r="432" spans="1:13" s="31" customFormat="1" x14ac:dyDescent="0.2">
      <c r="B432" s="31" t="s">
        <v>1533</v>
      </c>
      <c r="C432" s="60" t="s">
        <v>22</v>
      </c>
      <c r="D432" s="48" t="s">
        <v>120</v>
      </c>
      <c r="E432" s="80"/>
      <c r="F432" s="74" t="s">
        <v>204</v>
      </c>
      <c r="G432" s="80"/>
      <c r="H432" s="46" t="s">
        <v>29</v>
      </c>
      <c r="I432" s="46" t="s">
        <v>350</v>
      </c>
      <c r="J432" s="47"/>
      <c r="K432" s="47" t="s">
        <v>829</v>
      </c>
      <c r="L432" s="48" t="s">
        <v>830</v>
      </c>
      <c r="M432" s="31" t="s">
        <v>780</v>
      </c>
    </row>
    <row r="433" spans="1:13" s="31" customFormat="1" x14ac:dyDescent="0.2">
      <c r="B433" s="31" t="s">
        <v>1534</v>
      </c>
      <c r="C433" s="60" t="s">
        <v>22</v>
      </c>
      <c r="D433" s="56" t="s">
        <v>120</v>
      </c>
      <c r="E433" s="80"/>
      <c r="F433" s="74" t="s">
        <v>204</v>
      </c>
      <c r="G433" s="80"/>
      <c r="H433" s="46" t="s">
        <v>29</v>
      </c>
      <c r="I433" s="46" t="s">
        <v>350</v>
      </c>
      <c r="J433" s="47"/>
      <c r="K433" s="47" t="s">
        <v>831</v>
      </c>
      <c r="L433" s="48" t="s">
        <v>832</v>
      </c>
      <c r="M433" s="31" t="s">
        <v>780</v>
      </c>
    </row>
    <row r="434" spans="1:13" ht="28.5" customHeight="1" x14ac:dyDescent="0.25">
      <c r="A434" s="31"/>
      <c r="B434" s="31" t="s">
        <v>1535</v>
      </c>
      <c r="C434" s="60" t="s">
        <v>20</v>
      </c>
      <c r="D434" s="56" t="s">
        <v>149</v>
      </c>
      <c r="E434" s="319"/>
      <c r="F434" s="319"/>
      <c r="G434" s="74" t="s">
        <v>204</v>
      </c>
      <c r="H434" s="46" t="s">
        <v>157</v>
      </c>
      <c r="I434" s="46" t="s">
        <v>346</v>
      </c>
      <c r="J434" s="47"/>
      <c r="K434" s="47" t="s">
        <v>833</v>
      </c>
      <c r="L434" s="48" t="s">
        <v>834</v>
      </c>
      <c r="M434" s="31" t="s">
        <v>780</v>
      </c>
    </row>
    <row r="435" spans="1:13" s="31" customFormat="1" ht="36.4" customHeight="1" x14ac:dyDescent="0.2">
      <c r="B435" s="31" t="s">
        <v>1536</v>
      </c>
      <c r="C435" s="60" t="s">
        <v>21</v>
      </c>
      <c r="D435" s="56" t="s">
        <v>179</v>
      </c>
      <c r="E435" s="80"/>
      <c r="F435" s="80"/>
      <c r="G435" s="74" t="s">
        <v>204</v>
      </c>
      <c r="H435" s="46" t="s">
        <v>157</v>
      </c>
      <c r="I435" s="46" t="s">
        <v>346</v>
      </c>
      <c r="J435" s="47"/>
      <c r="K435" s="47" t="s">
        <v>833</v>
      </c>
      <c r="L435" s="48" t="s">
        <v>834</v>
      </c>
      <c r="M435" s="31" t="s">
        <v>780</v>
      </c>
    </row>
    <row r="436" spans="1:13" s="31" customFormat="1" ht="33.4" customHeight="1" x14ac:dyDescent="0.2">
      <c r="B436" s="31" t="s">
        <v>1537</v>
      </c>
      <c r="C436" s="60" t="s">
        <v>22</v>
      </c>
      <c r="D436" s="56" t="s">
        <v>120</v>
      </c>
      <c r="E436" s="80"/>
      <c r="F436" s="80"/>
      <c r="G436" s="74" t="s">
        <v>204</v>
      </c>
      <c r="H436" s="46" t="s">
        <v>157</v>
      </c>
      <c r="I436" s="46" t="s">
        <v>346</v>
      </c>
      <c r="J436" s="47"/>
      <c r="K436" s="47" t="s">
        <v>833</v>
      </c>
      <c r="L436" s="48" t="s">
        <v>834</v>
      </c>
      <c r="M436" s="31" t="s">
        <v>780</v>
      </c>
    </row>
    <row r="437" spans="1:13" ht="28.5" x14ac:dyDescent="0.25">
      <c r="A437" s="31"/>
      <c r="B437" s="31" t="s">
        <v>1538</v>
      </c>
      <c r="C437" s="60" t="s">
        <v>20</v>
      </c>
      <c r="D437" s="56" t="s">
        <v>149</v>
      </c>
      <c r="E437" s="319"/>
      <c r="F437" s="80"/>
      <c r="G437" s="74" t="s">
        <v>204</v>
      </c>
      <c r="H437" s="46" t="s">
        <v>157</v>
      </c>
      <c r="I437" s="46" t="s">
        <v>346</v>
      </c>
      <c r="J437" s="47"/>
      <c r="K437" s="47" t="s">
        <v>835</v>
      </c>
      <c r="L437" s="48" t="s">
        <v>836</v>
      </c>
      <c r="M437" s="31" t="s">
        <v>780</v>
      </c>
    </row>
    <row r="438" spans="1:13" ht="28.5" x14ac:dyDescent="0.25">
      <c r="A438" s="31"/>
      <c r="B438" s="31" t="s">
        <v>1539</v>
      </c>
      <c r="C438" s="60" t="s">
        <v>21</v>
      </c>
      <c r="D438" s="56" t="s">
        <v>179</v>
      </c>
      <c r="E438" s="319"/>
      <c r="F438" s="80"/>
      <c r="G438" s="74" t="s">
        <v>204</v>
      </c>
      <c r="H438" s="46" t="s">
        <v>157</v>
      </c>
      <c r="I438" s="46" t="s">
        <v>346</v>
      </c>
      <c r="J438" s="47"/>
      <c r="K438" s="47" t="s">
        <v>835</v>
      </c>
      <c r="L438" s="48" t="s">
        <v>836</v>
      </c>
      <c r="M438" s="31" t="s">
        <v>780</v>
      </c>
    </row>
    <row r="439" spans="1:13" s="31" customFormat="1" ht="28.5" x14ac:dyDescent="0.2">
      <c r="B439" s="31" t="s">
        <v>1540</v>
      </c>
      <c r="C439" s="60" t="s">
        <v>20</v>
      </c>
      <c r="D439" s="56" t="s">
        <v>149</v>
      </c>
      <c r="E439" s="320"/>
      <c r="F439" s="80"/>
      <c r="G439" s="74" t="s">
        <v>204</v>
      </c>
      <c r="H439" s="46" t="s">
        <v>157</v>
      </c>
      <c r="I439" s="46" t="s">
        <v>346</v>
      </c>
      <c r="J439" s="47"/>
      <c r="K439" s="47" t="s">
        <v>837</v>
      </c>
      <c r="L439" s="48" t="s">
        <v>838</v>
      </c>
      <c r="M439" s="31" t="s">
        <v>780</v>
      </c>
    </row>
    <row r="440" spans="1:13" ht="28.5" x14ac:dyDescent="0.25">
      <c r="A440" s="31"/>
      <c r="B440" s="31" t="s">
        <v>1541</v>
      </c>
      <c r="C440" s="60" t="s">
        <v>21</v>
      </c>
      <c r="D440" s="56" t="s">
        <v>179</v>
      </c>
      <c r="E440" s="319"/>
      <c r="F440" s="80"/>
      <c r="G440" s="74" t="s">
        <v>204</v>
      </c>
      <c r="H440" s="46" t="s">
        <v>157</v>
      </c>
      <c r="I440" s="46" t="s">
        <v>346</v>
      </c>
      <c r="J440" s="47"/>
      <c r="K440" s="47" t="s">
        <v>837</v>
      </c>
      <c r="L440" s="48" t="s">
        <v>838</v>
      </c>
      <c r="M440" s="31" t="s">
        <v>780</v>
      </c>
    </row>
    <row r="441" spans="1:13" x14ac:dyDescent="0.25">
      <c r="A441" s="31"/>
      <c r="B441" s="31" t="s">
        <v>1542</v>
      </c>
      <c r="C441" s="53" t="s">
        <v>21</v>
      </c>
      <c r="D441" s="56" t="s">
        <v>179</v>
      </c>
      <c r="E441" s="319"/>
      <c r="F441" s="80"/>
      <c r="G441" s="74" t="s">
        <v>204</v>
      </c>
      <c r="H441" s="46" t="s">
        <v>157</v>
      </c>
      <c r="I441" s="46" t="s">
        <v>346</v>
      </c>
      <c r="J441" s="47"/>
      <c r="K441" s="47" t="s">
        <v>839</v>
      </c>
      <c r="L441" s="48" t="s">
        <v>840</v>
      </c>
      <c r="M441" s="31" t="s">
        <v>780</v>
      </c>
    </row>
    <row r="442" spans="1:13" x14ac:dyDescent="0.25">
      <c r="A442" s="31"/>
      <c r="B442" s="31" t="s">
        <v>1543</v>
      </c>
      <c r="C442" s="53" t="s">
        <v>21</v>
      </c>
      <c r="D442" s="56" t="s">
        <v>179</v>
      </c>
      <c r="E442" s="319"/>
      <c r="F442" s="80"/>
      <c r="G442" s="74" t="s">
        <v>204</v>
      </c>
      <c r="H442" s="46" t="s">
        <v>157</v>
      </c>
      <c r="I442" s="46" t="s">
        <v>346</v>
      </c>
      <c r="J442" s="47" t="s">
        <v>430</v>
      </c>
      <c r="K442" s="47" t="s">
        <v>841</v>
      </c>
      <c r="L442" s="48" t="s">
        <v>842</v>
      </c>
      <c r="M442" s="31" t="s">
        <v>780</v>
      </c>
    </row>
    <row r="443" spans="1:13" ht="28.5" x14ac:dyDescent="0.25">
      <c r="A443" s="31"/>
      <c r="B443" s="31" t="s">
        <v>1544</v>
      </c>
      <c r="C443" s="53" t="s">
        <v>21</v>
      </c>
      <c r="D443" s="56" t="s">
        <v>179</v>
      </c>
      <c r="E443" s="319"/>
      <c r="F443" s="319"/>
      <c r="G443" s="74" t="s">
        <v>204</v>
      </c>
      <c r="H443" s="46" t="s">
        <v>157</v>
      </c>
      <c r="I443" s="46" t="s">
        <v>346</v>
      </c>
      <c r="J443" s="47" t="s">
        <v>430</v>
      </c>
      <c r="K443" s="47" t="s">
        <v>843</v>
      </c>
      <c r="L443" s="48" t="s">
        <v>844</v>
      </c>
      <c r="M443" s="31" t="s">
        <v>780</v>
      </c>
    </row>
    <row r="444" spans="1:13" x14ac:dyDescent="0.25">
      <c r="A444" s="31"/>
      <c r="B444" s="31" t="s">
        <v>1545</v>
      </c>
      <c r="C444" s="53" t="s">
        <v>20</v>
      </c>
      <c r="D444" s="56" t="s">
        <v>149</v>
      </c>
      <c r="E444" s="319"/>
      <c r="F444" s="319"/>
      <c r="G444" s="74" t="s">
        <v>204</v>
      </c>
      <c r="H444" s="46" t="s">
        <v>157</v>
      </c>
      <c r="I444" s="46" t="s">
        <v>346</v>
      </c>
      <c r="J444" s="47"/>
      <c r="K444" s="47" t="s">
        <v>845</v>
      </c>
      <c r="L444" s="48" t="s">
        <v>846</v>
      </c>
      <c r="M444" s="31" t="s">
        <v>780</v>
      </c>
    </row>
    <row r="445" spans="1:13" x14ac:dyDescent="0.25">
      <c r="A445" s="31"/>
      <c r="B445" s="31" t="s">
        <v>1546</v>
      </c>
      <c r="C445" s="53" t="s">
        <v>21</v>
      </c>
      <c r="D445" s="56" t="s">
        <v>173</v>
      </c>
      <c r="E445" s="319"/>
      <c r="F445" s="80"/>
      <c r="G445" s="74" t="s">
        <v>204</v>
      </c>
      <c r="H445" s="46" t="s">
        <v>157</v>
      </c>
      <c r="I445" s="46" t="s">
        <v>346</v>
      </c>
      <c r="J445" s="47"/>
      <c r="K445" s="47" t="s">
        <v>845</v>
      </c>
      <c r="L445" s="48" t="s">
        <v>846</v>
      </c>
      <c r="M445" s="31" t="s">
        <v>780</v>
      </c>
    </row>
    <row r="446" spans="1:13" ht="28.5" x14ac:dyDescent="0.25">
      <c r="A446" s="31"/>
      <c r="B446" s="31" t="s">
        <v>1547</v>
      </c>
      <c r="C446" s="53" t="s">
        <v>20</v>
      </c>
      <c r="D446" s="56" t="s">
        <v>149</v>
      </c>
      <c r="E446" s="319"/>
      <c r="F446" s="80"/>
      <c r="G446" s="74" t="s">
        <v>204</v>
      </c>
      <c r="H446" s="46" t="s">
        <v>157</v>
      </c>
      <c r="I446" s="46" t="s">
        <v>346</v>
      </c>
      <c r="J446" s="47"/>
      <c r="K446" s="47" t="s">
        <v>847</v>
      </c>
      <c r="L446" s="48" t="s">
        <v>848</v>
      </c>
      <c r="M446" s="31" t="s">
        <v>780</v>
      </c>
    </row>
    <row r="447" spans="1:13" s="31" customFormat="1" x14ac:dyDescent="0.2">
      <c r="B447" s="31" t="s">
        <v>1548</v>
      </c>
      <c r="C447" s="53" t="s">
        <v>19</v>
      </c>
      <c r="D447" s="56" t="s">
        <v>96</v>
      </c>
      <c r="E447" s="80"/>
      <c r="F447" s="80"/>
      <c r="G447" s="74" t="s">
        <v>204</v>
      </c>
      <c r="H447" s="46" t="s">
        <v>157</v>
      </c>
      <c r="I447" s="46" t="s">
        <v>478</v>
      </c>
      <c r="J447" s="47"/>
      <c r="K447" s="47" t="s">
        <v>849</v>
      </c>
      <c r="L447" s="48" t="s">
        <v>850</v>
      </c>
      <c r="M447" s="31" t="s">
        <v>780</v>
      </c>
    </row>
    <row r="448" spans="1:13" ht="28.5" x14ac:dyDescent="0.25">
      <c r="A448" s="31"/>
      <c r="B448" s="31" t="s">
        <v>1549</v>
      </c>
      <c r="C448" s="31" t="s">
        <v>24</v>
      </c>
      <c r="D448" s="48" t="s">
        <v>130</v>
      </c>
      <c r="E448" s="82"/>
      <c r="F448" s="80"/>
      <c r="G448" s="74" t="s">
        <v>223</v>
      </c>
      <c r="H448" s="46" t="s">
        <v>157</v>
      </c>
      <c r="I448" s="46" t="s">
        <v>350</v>
      </c>
      <c r="J448" s="31"/>
      <c r="K448" s="47" t="s">
        <v>851</v>
      </c>
      <c r="L448" s="33" t="s">
        <v>852</v>
      </c>
      <c r="M448" s="45" t="s">
        <v>853</v>
      </c>
    </row>
    <row r="449" spans="1:13" ht="28.5" x14ac:dyDescent="0.25">
      <c r="A449" s="31"/>
      <c r="B449" s="31" t="s">
        <v>1550</v>
      </c>
      <c r="C449" s="31" t="s">
        <v>24</v>
      </c>
      <c r="D449" s="48" t="s">
        <v>130</v>
      </c>
      <c r="E449" s="85"/>
      <c r="F449" s="80"/>
      <c r="G449" s="74" t="s">
        <v>223</v>
      </c>
      <c r="H449" s="46" t="s">
        <v>157</v>
      </c>
      <c r="I449" s="46" t="s">
        <v>346</v>
      </c>
      <c r="J449" s="31"/>
      <c r="K449" s="47" t="s">
        <v>854</v>
      </c>
      <c r="L449" s="33" t="s">
        <v>855</v>
      </c>
      <c r="M449" s="45" t="s">
        <v>853</v>
      </c>
    </row>
    <row r="450" spans="1:13" ht="29.25" x14ac:dyDescent="0.25">
      <c r="A450" s="31"/>
      <c r="B450" s="31" t="s">
        <v>1551</v>
      </c>
      <c r="C450" s="31" t="s">
        <v>24</v>
      </c>
      <c r="D450" s="48" t="s">
        <v>130</v>
      </c>
      <c r="E450" s="82"/>
      <c r="F450" s="80"/>
      <c r="G450" s="74" t="s">
        <v>223</v>
      </c>
      <c r="H450" s="46" t="s">
        <v>157</v>
      </c>
      <c r="I450" s="46" t="s">
        <v>346</v>
      </c>
      <c r="J450" s="31"/>
      <c r="K450" s="47" t="s">
        <v>856</v>
      </c>
      <c r="L450" s="33" t="s">
        <v>857</v>
      </c>
      <c r="M450" s="45" t="s">
        <v>853</v>
      </c>
    </row>
    <row r="451" spans="1:13" ht="29.25" x14ac:dyDescent="0.25">
      <c r="A451" s="31"/>
      <c r="B451" s="31" t="s">
        <v>1552</v>
      </c>
      <c r="C451" s="31" t="s">
        <v>24</v>
      </c>
      <c r="D451" s="48" t="s">
        <v>130</v>
      </c>
      <c r="E451" s="82"/>
      <c r="F451" s="80"/>
      <c r="G451" s="74" t="s">
        <v>223</v>
      </c>
      <c r="H451" s="46" t="s">
        <v>157</v>
      </c>
      <c r="I451" s="46" t="s">
        <v>346</v>
      </c>
      <c r="J451" s="31"/>
      <c r="K451" s="47" t="s">
        <v>858</v>
      </c>
      <c r="L451" s="33" t="s">
        <v>859</v>
      </c>
      <c r="M451" s="45" t="s">
        <v>853</v>
      </c>
    </row>
    <row r="452" spans="1:13" ht="28.5" x14ac:dyDescent="0.25">
      <c r="A452" s="31"/>
      <c r="B452" s="31" t="s">
        <v>1553</v>
      </c>
      <c r="C452" s="31" t="s">
        <v>24</v>
      </c>
      <c r="D452" s="48" t="s">
        <v>130</v>
      </c>
      <c r="E452" s="82"/>
      <c r="F452" s="80"/>
      <c r="G452" s="74" t="s">
        <v>223</v>
      </c>
      <c r="H452" s="46" t="s">
        <v>157</v>
      </c>
      <c r="I452" s="46" t="s">
        <v>346</v>
      </c>
      <c r="J452" s="31"/>
      <c r="K452" s="47" t="s">
        <v>860</v>
      </c>
      <c r="L452" s="69" t="s">
        <v>861</v>
      </c>
      <c r="M452" s="45" t="s">
        <v>853</v>
      </c>
    </row>
    <row r="453" spans="1:13" ht="29.25" x14ac:dyDescent="0.25">
      <c r="A453" s="31"/>
      <c r="B453" s="31" t="s">
        <v>1554</v>
      </c>
      <c r="C453" s="31" t="s">
        <v>24</v>
      </c>
      <c r="D453" s="48" t="s">
        <v>130</v>
      </c>
      <c r="E453" s="82"/>
      <c r="F453" s="82"/>
      <c r="G453" s="74" t="s">
        <v>223</v>
      </c>
      <c r="H453" s="46" t="s">
        <v>157</v>
      </c>
      <c r="I453" s="46" t="s">
        <v>346</v>
      </c>
      <c r="J453" s="31"/>
      <c r="K453" s="47" t="s">
        <v>862</v>
      </c>
      <c r="L453" s="33" t="s">
        <v>863</v>
      </c>
      <c r="M453" s="45" t="s">
        <v>853</v>
      </c>
    </row>
    <row r="454" spans="1:13" ht="28.5" x14ac:dyDescent="0.25">
      <c r="A454" s="31"/>
      <c r="B454" s="31" t="s">
        <v>1555</v>
      </c>
      <c r="C454" s="31" t="s">
        <v>24</v>
      </c>
      <c r="D454" s="48" t="s">
        <v>130</v>
      </c>
      <c r="E454" s="82"/>
      <c r="F454" s="82"/>
      <c r="G454" s="74" t="s">
        <v>223</v>
      </c>
      <c r="H454" s="46" t="s">
        <v>157</v>
      </c>
      <c r="I454" s="46" t="s">
        <v>350</v>
      </c>
      <c r="J454" s="31"/>
      <c r="K454" s="47" t="s">
        <v>864</v>
      </c>
      <c r="L454" s="33" t="s">
        <v>865</v>
      </c>
      <c r="M454" s="45" t="s">
        <v>853</v>
      </c>
    </row>
    <row r="455" spans="1:13" ht="28.5" x14ac:dyDescent="0.25">
      <c r="A455" s="31"/>
      <c r="B455" s="31" t="s">
        <v>1556</v>
      </c>
      <c r="C455" s="31" t="s">
        <v>24</v>
      </c>
      <c r="D455" s="48" t="s">
        <v>130</v>
      </c>
      <c r="E455" s="82"/>
      <c r="F455" s="80"/>
      <c r="G455" s="74" t="s">
        <v>223</v>
      </c>
      <c r="H455" s="46" t="s">
        <v>157</v>
      </c>
      <c r="I455" s="46" t="s">
        <v>350</v>
      </c>
      <c r="J455" s="31"/>
      <c r="K455" s="47" t="s">
        <v>866</v>
      </c>
      <c r="L455" s="33" t="s">
        <v>867</v>
      </c>
      <c r="M455" s="45" t="s">
        <v>853</v>
      </c>
    </row>
    <row r="456" spans="1:13" ht="28.5" x14ac:dyDescent="0.25">
      <c r="A456" s="31"/>
      <c r="B456" s="31" t="s">
        <v>1557</v>
      </c>
      <c r="C456" s="31" t="s">
        <v>24</v>
      </c>
      <c r="D456" s="48" t="s">
        <v>130</v>
      </c>
      <c r="E456" s="82"/>
      <c r="F456" s="80"/>
      <c r="G456" s="74" t="s">
        <v>223</v>
      </c>
      <c r="H456" s="46" t="s">
        <v>157</v>
      </c>
      <c r="I456" s="46" t="s">
        <v>350</v>
      </c>
      <c r="J456" s="31"/>
      <c r="K456" s="47" t="s">
        <v>868</v>
      </c>
      <c r="L456" s="33" t="s">
        <v>869</v>
      </c>
      <c r="M456" s="45" t="s">
        <v>853</v>
      </c>
    </row>
    <row r="457" spans="1:13" ht="28.5" x14ac:dyDescent="0.25">
      <c r="A457" s="31"/>
      <c r="B457" s="31" t="s">
        <v>1558</v>
      </c>
      <c r="C457" s="31" t="s">
        <v>24</v>
      </c>
      <c r="D457" s="48" t="s">
        <v>130</v>
      </c>
      <c r="E457" s="80"/>
      <c r="F457" s="80"/>
      <c r="G457" s="74" t="s">
        <v>223</v>
      </c>
      <c r="H457" s="46" t="s">
        <v>157</v>
      </c>
      <c r="I457" s="46" t="s">
        <v>350</v>
      </c>
      <c r="J457" s="31"/>
      <c r="K457" s="47" t="s">
        <v>870</v>
      </c>
      <c r="L457" s="33" t="s">
        <v>871</v>
      </c>
      <c r="M457" s="45" t="s">
        <v>853</v>
      </c>
    </row>
    <row r="458" spans="1:13" ht="28.5" x14ac:dyDescent="0.25">
      <c r="A458" s="31"/>
      <c r="B458" s="31" t="s">
        <v>1559</v>
      </c>
      <c r="C458" s="31" t="s">
        <v>24</v>
      </c>
      <c r="D458" s="48" t="s">
        <v>130</v>
      </c>
      <c r="E458" s="82"/>
      <c r="F458" s="80"/>
      <c r="G458" s="74" t="s">
        <v>223</v>
      </c>
      <c r="H458" s="46" t="s">
        <v>157</v>
      </c>
      <c r="I458" s="46" t="s">
        <v>350</v>
      </c>
      <c r="J458" s="31"/>
      <c r="K458" s="47" t="s">
        <v>872</v>
      </c>
      <c r="L458" s="33" t="s">
        <v>873</v>
      </c>
      <c r="M458" s="45" t="s">
        <v>853</v>
      </c>
    </row>
    <row r="459" spans="1:13" ht="29.25" x14ac:dyDescent="0.25">
      <c r="A459" s="31"/>
      <c r="B459" s="31" t="s">
        <v>1560</v>
      </c>
      <c r="C459" s="31" t="s">
        <v>24</v>
      </c>
      <c r="D459" s="48" t="s">
        <v>130</v>
      </c>
      <c r="E459" s="82"/>
      <c r="F459" s="82"/>
      <c r="G459" s="74" t="s">
        <v>223</v>
      </c>
      <c r="H459" s="46" t="s">
        <v>157</v>
      </c>
      <c r="I459" s="46" t="s">
        <v>350</v>
      </c>
      <c r="J459" s="31"/>
      <c r="K459" s="47" t="s">
        <v>874</v>
      </c>
      <c r="L459" s="33" t="s">
        <v>875</v>
      </c>
      <c r="M459" s="45" t="s">
        <v>853</v>
      </c>
    </row>
    <row r="460" spans="1:13" ht="29.25" x14ac:dyDescent="0.25">
      <c r="A460" s="31"/>
      <c r="B460" s="31" t="s">
        <v>1561</v>
      </c>
      <c r="C460" s="31" t="s">
        <v>24</v>
      </c>
      <c r="D460" s="48" t="s">
        <v>130</v>
      </c>
      <c r="E460" s="82"/>
      <c r="F460" s="80"/>
      <c r="G460" s="74" t="s">
        <v>223</v>
      </c>
      <c r="H460" s="46" t="s">
        <v>157</v>
      </c>
      <c r="I460" s="46" t="s">
        <v>350</v>
      </c>
      <c r="J460" s="31"/>
      <c r="K460" s="47" t="s">
        <v>876</v>
      </c>
      <c r="L460" s="69" t="s">
        <v>877</v>
      </c>
      <c r="M460" s="45" t="s">
        <v>853</v>
      </c>
    </row>
    <row r="461" spans="1:13" ht="29.25" x14ac:dyDescent="0.25">
      <c r="A461" s="31"/>
      <c r="B461" s="31" t="s">
        <v>1562</v>
      </c>
      <c r="C461" s="31" t="s">
        <v>24</v>
      </c>
      <c r="D461" s="48" t="s">
        <v>130</v>
      </c>
      <c r="E461" s="82"/>
      <c r="F461" s="80"/>
      <c r="G461" s="74" t="s">
        <v>223</v>
      </c>
      <c r="H461" s="46" t="s">
        <v>157</v>
      </c>
      <c r="I461" s="46" t="s">
        <v>350</v>
      </c>
      <c r="J461" s="31"/>
      <c r="K461" s="47" t="s">
        <v>878</v>
      </c>
      <c r="L461" s="69" t="s">
        <v>879</v>
      </c>
      <c r="M461" s="45" t="s">
        <v>853</v>
      </c>
    </row>
    <row r="462" spans="1:13" ht="28.5" x14ac:dyDescent="0.25">
      <c r="A462" s="31"/>
      <c r="B462" s="31" t="s">
        <v>1563</v>
      </c>
      <c r="C462" s="31" t="s">
        <v>24</v>
      </c>
      <c r="D462" s="48" t="s">
        <v>130</v>
      </c>
      <c r="E462" s="80"/>
      <c r="F462" s="80"/>
      <c r="G462" s="74" t="s">
        <v>223</v>
      </c>
      <c r="H462" s="46" t="s">
        <v>157</v>
      </c>
      <c r="I462" s="46" t="s">
        <v>350</v>
      </c>
      <c r="J462" s="31"/>
      <c r="K462" s="47" t="s">
        <v>880</v>
      </c>
      <c r="L462" s="33" t="s">
        <v>881</v>
      </c>
      <c r="M462" s="45" t="s">
        <v>853</v>
      </c>
    </row>
    <row r="463" spans="1:13" ht="28.5" x14ac:dyDescent="0.25">
      <c r="A463" s="31"/>
      <c r="B463" s="31" t="s">
        <v>1564</v>
      </c>
      <c r="C463" s="31" t="s">
        <v>24</v>
      </c>
      <c r="D463" s="48" t="s">
        <v>130</v>
      </c>
      <c r="E463" s="82"/>
      <c r="F463" s="82"/>
      <c r="G463" s="74" t="s">
        <v>223</v>
      </c>
      <c r="H463" s="46" t="s">
        <v>157</v>
      </c>
      <c r="I463" s="46" t="s">
        <v>350</v>
      </c>
      <c r="J463" s="31"/>
      <c r="K463" s="47" t="s">
        <v>882</v>
      </c>
      <c r="L463" s="33" t="s">
        <v>883</v>
      </c>
      <c r="M463" s="45" t="s">
        <v>853</v>
      </c>
    </row>
    <row r="464" spans="1:13" ht="28.5" x14ac:dyDescent="0.25">
      <c r="A464" s="31"/>
      <c r="B464" s="31" t="s">
        <v>1565</v>
      </c>
      <c r="C464" s="31" t="s">
        <v>24</v>
      </c>
      <c r="D464" s="48" t="s">
        <v>130</v>
      </c>
      <c r="E464" s="82"/>
      <c r="F464" s="82"/>
      <c r="G464" s="74" t="s">
        <v>223</v>
      </c>
      <c r="H464" s="46" t="s">
        <v>157</v>
      </c>
      <c r="I464" s="46" t="s">
        <v>350</v>
      </c>
      <c r="J464" s="31"/>
      <c r="K464" s="47" t="s">
        <v>884</v>
      </c>
      <c r="L464" s="33" t="s">
        <v>885</v>
      </c>
      <c r="M464" s="45" t="s">
        <v>853</v>
      </c>
    </row>
    <row r="465" spans="1:13" ht="28.5" x14ac:dyDescent="0.25">
      <c r="A465" s="31"/>
      <c r="B465" s="31" t="s">
        <v>1566</v>
      </c>
      <c r="C465" s="31" t="s">
        <v>24</v>
      </c>
      <c r="D465" s="48" t="s">
        <v>130</v>
      </c>
      <c r="E465" s="82"/>
      <c r="F465" s="82"/>
      <c r="G465" s="74" t="s">
        <v>223</v>
      </c>
      <c r="H465" s="46" t="s">
        <v>157</v>
      </c>
      <c r="I465" s="46" t="s">
        <v>350</v>
      </c>
      <c r="J465" s="31"/>
      <c r="K465" s="47" t="s">
        <v>886</v>
      </c>
      <c r="L465" s="33" t="s">
        <v>887</v>
      </c>
      <c r="M465" s="45" t="s">
        <v>853</v>
      </c>
    </row>
    <row r="466" spans="1:13" ht="28.5" x14ac:dyDescent="0.25">
      <c r="A466" s="31"/>
      <c r="B466" s="31" t="s">
        <v>1567</v>
      </c>
      <c r="C466" s="31" t="s">
        <v>24</v>
      </c>
      <c r="D466" s="48" t="s">
        <v>130</v>
      </c>
      <c r="E466" s="82"/>
      <c r="F466" s="82"/>
      <c r="G466" s="74" t="s">
        <v>223</v>
      </c>
      <c r="H466" s="46" t="s">
        <v>157</v>
      </c>
      <c r="I466" s="46" t="s">
        <v>350</v>
      </c>
      <c r="J466" s="31"/>
      <c r="K466" s="47" t="s">
        <v>888</v>
      </c>
      <c r="L466" s="33" t="s">
        <v>889</v>
      </c>
      <c r="M466" s="45" t="s">
        <v>853</v>
      </c>
    </row>
    <row r="467" spans="1:13" ht="28.5" x14ac:dyDescent="0.25">
      <c r="A467" s="31"/>
      <c r="B467" s="31" t="s">
        <v>1568</v>
      </c>
      <c r="C467" s="31" t="s">
        <v>24</v>
      </c>
      <c r="D467" s="48" t="s">
        <v>130</v>
      </c>
      <c r="E467" s="82"/>
      <c r="F467" s="82"/>
      <c r="G467" s="74" t="s">
        <v>223</v>
      </c>
      <c r="H467" s="46" t="s">
        <v>157</v>
      </c>
      <c r="I467" s="46" t="s">
        <v>350</v>
      </c>
      <c r="J467" s="31"/>
      <c r="K467" s="47" t="s">
        <v>890</v>
      </c>
      <c r="L467" s="33" t="s">
        <v>891</v>
      </c>
      <c r="M467" s="45" t="s">
        <v>853</v>
      </c>
    </row>
    <row r="468" spans="1:13" ht="29.25" x14ac:dyDescent="0.25">
      <c r="A468" s="31"/>
      <c r="B468" s="31" t="s">
        <v>1569</v>
      </c>
      <c r="C468" s="31" t="s">
        <v>24</v>
      </c>
      <c r="D468" s="48" t="s">
        <v>301</v>
      </c>
      <c r="E468" s="82"/>
      <c r="F468" s="82"/>
      <c r="G468" s="74" t="s">
        <v>223</v>
      </c>
      <c r="H468" s="46" t="s">
        <v>157</v>
      </c>
      <c r="I468" s="46" t="s">
        <v>350</v>
      </c>
      <c r="J468" s="31"/>
      <c r="K468" s="47" t="s">
        <v>892</v>
      </c>
      <c r="L468" s="33" t="s">
        <v>893</v>
      </c>
      <c r="M468" s="45" t="s">
        <v>853</v>
      </c>
    </row>
    <row r="469" spans="1:13" ht="28.5" x14ac:dyDescent="0.25">
      <c r="A469" s="31"/>
      <c r="B469" s="31" t="s">
        <v>1570</v>
      </c>
      <c r="C469" s="31" t="s">
        <v>24</v>
      </c>
      <c r="D469" s="48" t="s">
        <v>130</v>
      </c>
      <c r="E469" s="82"/>
      <c r="F469" s="82"/>
      <c r="G469" s="74" t="s">
        <v>223</v>
      </c>
      <c r="H469" s="46" t="s">
        <v>157</v>
      </c>
      <c r="I469" s="46" t="s">
        <v>350</v>
      </c>
      <c r="J469" s="31"/>
      <c r="K469" s="47" t="s">
        <v>894</v>
      </c>
      <c r="L469" s="33" t="s">
        <v>895</v>
      </c>
      <c r="M469" s="45" t="s">
        <v>853</v>
      </c>
    </row>
    <row r="470" spans="1:13" ht="28.5" x14ac:dyDescent="0.25">
      <c r="A470" s="31"/>
      <c r="B470" s="31" t="s">
        <v>1571</v>
      </c>
      <c r="C470" s="31" t="s">
        <v>24</v>
      </c>
      <c r="D470" s="48" t="s">
        <v>130</v>
      </c>
      <c r="E470" s="82"/>
      <c r="F470" s="82"/>
      <c r="G470" s="74" t="s">
        <v>223</v>
      </c>
      <c r="H470" s="46" t="s">
        <v>157</v>
      </c>
      <c r="I470" s="46" t="s">
        <v>350</v>
      </c>
      <c r="J470" s="31"/>
      <c r="K470" s="47" t="s">
        <v>896</v>
      </c>
      <c r="L470" s="33" t="s">
        <v>897</v>
      </c>
      <c r="M470" s="45" t="s">
        <v>853</v>
      </c>
    </row>
    <row r="471" spans="1:13" ht="28.5" x14ac:dyDescent="0.25">
      <c r="A471" s="31"/>
      <c r="B471" s="31" t="s">
        <v>1572</v>
      </c>
      <c r="C471" s="31" t="s">
        <v>24</v>
      </c>
      <c r="D471" s="48" t="s">
        <v>130</v>
      </c>
      <c r="E471" s="82"/>
      <c r="F471" s="82"/>
      <c r="G471" s="74" t="s">
        <v>223</v>
      </c>
      <c r="H471" s="46" t="s">
        <v>157</v>
      </c>
      <c r="I471" s="46" t="s">
        <v>350</v>
      </c>
      <c r="J471" s="31"/>
      <c r="K471" s="47" t="s">
        <v>898</v>
      </c>
      <c r="L471" s="69" t="s">
        <v>899</v>
      </c>
      <c r="M471" s="45" t="s">
        <v>853</v>
      </c>
    </row>
    <row r="472" spans="1:13" s="31" customFormat="1" ht="28.5" x14ac:dyDescent="0.2">
      <c r="B472" s="31" t="s">
        <v>1573</v>
      </c>
      <c r="C472" s="31" t="s">
        <v>24</v>
      </c>
      <c r="D472" s="48" t="s">
        <v>130</v>
      </c>
      <c r="E472" s="82"/>
      <c r="F472" s="82"/>
      <c r="G472" s="74" t="s">
        <v>223</v>
      </c>
      <c r="H472" s="46" t="s">
        <v>157</v>
      </c>
      <c r="I472" s="46" t="s">
        <v>350</v>
      </c>
      <c r="K472" s="47" t="s">
        <v>900</v>
      </c>
      <c r="L472" s="33" t="s">
        <v>901</v>
      </c>
      <c r="M472" s="45" t="s">
        <v>853</v>
      </c>
    </row>
    <row r="473" spans="1:13" s="31" customFormat="1" ht="28.5" x14ac:dyDescent="0.2">
      <c r="B473" s="31" t="s">
        <v>1574</v>
      </c>
      <c r="C473" s="31" t="s">
        <v>24</v>
      </c>
      <c r="D473" s="48" t="s">
        <v>130</v>
      </c>
      <c r="E473" s="82"/>
      <c r="F473" s="82"/>
      <c r="G473" s="74" t="s">
        <v>223</v>
      </c>
      <c r="H473" s="46" t="s">
        <v>157</v>
      </c>
      <c r="I473" s="46" t="s">
        <v>350</v>
      </c>
      <c r="K473" s="47" t="s">
        <v>902</v>
      </c>
      <c r="L473" s="33" t="s">
        <v>903</v>
      </c>
      <c r="M473" s="45" t="s">
        <v>853</v>
      </c>
    </row>
    <row r="474" spans="1:13" s="31" customFormat="1" ht="28.5" x14ac:dyDescent="0.2">
      <c r="B474" s="31" t="s">
        <v>1575</v>
      </c>
      <c r="C474" s="31" t="s">
        <v>24</v>
      </c>
      <c r="D474" s="48" t="s">
        <v>130</v>
      </c>
      <c r="E474" s="82"/>
      <c r="F474" s="82"/>
      <c r="G474" s="74" t="s">
        <v>223</v>
      </c>
      <c r="H474" s="46" t="s">
        <v>157</v>
      </c>
      <c r="I474" s="46" t="s">
        <v>350</v>
      </c>
      <c r="K474" s="47" t="s">
        <v>904</v>
      </c>
      <c r="L474" s="33" t="s">
        <v>905</v>
      </c>
      <c r="M474" s="45" t="s">
        <v>853</v>
      </c>
    </row>
    <row r="475" spans="1:13" s="31" customFormat="1" ht="28.5" x14ac:dyDescent="0.2">
      <c r="B475" s="31" t="s">
        <v>1576</v>
      </c>
      <c r="C475" s="31" t="s">
        <v>24</v>
      </c>
      <c r="D475" s="48" t="s">
        <v>130</v>
      </c>
      <c r="E475" s="82"/>
      <c r="F475" s="82"/>
      <c r="G475" s="74" t="s">
        <v>223</v>
      </c>
      <c r="H475" s="46" t="s">
        <v>157</v>
      </c>
      <c r="I475" s="46" t="s">
        <v>350</v>
      </c>
      <c r="K475" s="47" t="s">
        <v>906</v>
      </c>
      <c r="L475" s="33" t="s">
        <v>907</v>
      </c>
      <c r="M475" s="45" t="s">
        <v>853</v>
      </c>
    </row>
    <row r="476" spans="1:13" s="31" customFormat="1" ht="28.5" x14ac:dyDescent="0.2">
      <c r="B476" s="31" t="s">
        <v>1577</v>
      </c>
      <c r="C476" s="31" t="s">
        <v>24</v>
      </c>
      <c r="D476" s="48" t="s">
        <v>130</v>
      </c>
      <c r="E476" s="82"/>
      <c r="F476" s="82"/>
      <c r="G476" s="74" t="s">
        <v>223</v>
      </c>
      <c r="H476" s="46" t="s">
        <v>157</v>
      </c>
      <c r="I476" s="46" t="s">
        <v>350</v>
      </c>
      <c r="K476" s="47" t="s">
        <v>908</v>
      </c>
      <c r="L476" s="33" t="s">
        <v>909</v>
      </c>
      <c r="M476" s="45" t="s">
        <v>853</v>
      </c>
    </row>
    <row r="477" spans="1:13" s="31" customFormat="1" ht="28.5" x14ac:dyDescent="0.2">
      <c r="B477" s="31" t="s">
        <v>1578</v>
      </c>
      <c r="C477" s="31" t="s">
        <v>24</v>
      </c>
      <c r="D477" s="48" t="s">
        <v>130</v>
      </c>
      <c r="E477" s="82"/>
      <c r="F477" s="82"/>
      <c r="G477" s="74" t="s">
        <v>223</v>
      </c>
      <c r="H477" s="46" t="s">
        <v>157</v>
      </c>
      <c r="I477" s="46" t="s">
        <v>350</v>
      </c>
      <c r="K477" s="47" t="s">
        <v>910</v>
      </c>
      <c r="L477" s="69" t="s">
        <v>911</v>
      </c>
      <c r="M477" s="45" t="s">
        <v>853</v>
      </c>
    </row>
    <row r="478" spans="1:13" s="31" customFormat="1" ht="28.5" x14ac:dyDescent="0.2">
      <c r="B478" s="31" t="s">
        <v>1579</v>
      </c>
      <c r="C478" s="31" t="s">
        <v>24</v>
      </c>
      <c r="D478" s="48" t="s">
        <v>130</v>
      </c>
      <c r="E478" s="82"/>
      <c r="F478" s="82"/>
      <c r="G478" s="74" t="s">
        <v>223</v>
      </c>
      <c r="H478" s="46" t="s">
        <v>157</v>
      </c>
      <c r="I478" s="46" t="s">
        <v>350</v>
      </c>
      <c r="K478" s="47" t="s">
        <v>912</v>
      </c>
      <c r="L478" s="69" t="s">
        <v>913</v>
      </c>
      <c r="M478" s="45" t="s">
        <v>853</v>
      </c>
    </row>
    <row r="479" spans="1:13" s="31" customFormat="1" ht="42.75" x14ac:dyDescent="0.2">
      <c r="B479" s="31" t="s">
        <v>1580</v>
      </c>
      <c r="C479" s="31" t="s">
        <v>24</v>
      </c>
      <c r="D479" s="48" t="s">
        <v>130</v>
      </c>
      <c r="E479" s="82"/>
      <c r="F479" s="82"/>
      <c r="G479" s="74" t="s">
        <v>223</v>
      </c>
      <c r="H479" s="46" t="s">
        <v>157</v>
      </c>
      <c r="I479" s="46" t="s">
        <v>350</v>
      </c>
      <c r="K479" s="47" t="s">
        <v>914</v>
      </c>
      <c r="L479" s="69" t="s">
        <v>915</v>
      </c>
      <c r="M479" s="45" t="s">
        <v>853</v>
      </c>
    </row>
    <row r="480" spans="1:13" s="31" customFormat="1" ht="28.5" x14ac:dyDescent="0.2">
      <c r="B480" s="31" t="s">
        <v>1581</v>
      </c>
      <c r="C480" s="31" t="s">
        <v>24</v>
      </c>
      <c r="D480" s="48" t="s">
        <v>130</v>
      </c>
      <c r="E480" s="82"/>
      <c r="F480" s="82"/>
      <c r="G480" s="74" t="s">
        <v>223</v>
      </c>
      <c r="H480" s="46" t="s">
        <v>157</v>
      </c>
      <c r="I480" s="46" t="s">
        <v>350</v>
      </c>
      <c r="K480" s="47" t="s">
        <v>916</v>
      </c>
      <c r="L480" s="69" t="s">
        <v>917</v>
      </c>
      <c r="M480" s="45" t="s">
        <v>853</v>
      </c>
    </row>
    <row r="481" spans="2:13" s="31" customFormat="1" ht="28.5" x14ac:dyDescent="0.2">
      <c r="B481" s="31" t="s">
        <v>1582</v>
      </c>
      <c r="C481" s="31" t="s">
        <v>24</v>
      </c>
      <c r="D481" s="48" t="s">
        <v>130</v>
      </c>
      <c r="E481" s="82"/>
      <c r="F481" s="82"/>
      <c r="G481" s="74" t="s">
        <v>223</v>
      </c>
      <c r="H481" s="46" t="s">
        <v>157</v>
      </c>
      <c r="I481" s="46" t="s">
        <v>350</v>
      </c>
      <c r="K481" s="47" t="s">
        <v>918</v>
      </c>
      <c r="L481" s="48" t="s">
        <v>919</v>
      </c>
      <c r="M481" s="45" t="s">
        <v>853</v>
      </c>
    </row>
    <row r="482" spans="2:13" s="31" customFormat="1" ht="28.5" x14ac:dyDescent="0.2">
      <c r="B482" s="31" t="s">
        <v>1583</v>
      </c>
      <c r="C482" s="31" t="s">
        <v>24</v>
      </c>
      <c r="D482" s="48" t="s">
        <v>130</v>
      </c>
      <c r="E482" s="82"/>
      <c r="F482" s="82"/>
      <c r="G482" s="74" t="s">
        <v>223</v>
      </c>
      <c r="H482" s="46" t="s">
        <v>157</v>
      </c>
      <c r="I482" s="46" t="s">
        <v>350</v>
      </c>
      <c r="K482" s="47" t="s">
        <v>920</v>
      </c>
      <c r="L482" s="69" t="s">
        <v>921</v>
      </c>
      <c r="M482" s="45" t="s">
        <v>853</v>
      </c>
    </row>
    <row r="483" spans="2:13" s="31" customFormat="1" ht="28.5" x14ac:dyDescent="0.2">
      <c r="B483" s="31" t="s">
        <v>1584</v>
      </c>
      <c r="C483" s="31" t="s">
        <v>24</v>
      </c>
      <c r="D483" s="48" t="s">
        <v>130</v>
      </c>
      <c r="E483" s="82"/>
      <c r="F483" s="82"/>
      <c r="G483" s="74" t="s">
        <v>223</v>
      </c>
      <c r="H483" s="86" t="s">
        <v>29</v>
      </c>
      <c r="I483" s="46" t="s">
        <v>346</v>
      </c>
      <c r="K483" s="47" t="s">
        <v>922</v>
      </c>
      <c r="L483" s="69" t="s">
        <v>923</v>
      </c>
      <c r="M483" s="45" t="s">
        <v>853</v>
      </c>
    </row>
    <row r="484" spans="2:13" s="31" customFormat="1" ht="28.5" x14ac:dyDescent="0.2">
      <c r="B484" s="31" t="s">
        <v>1585</v>
      </c>
      <c r="C484" s="31" t="s">
        <v>24</v>
      </c>
      <c r="D484" s="48" t="s">
        <v>130</v>
      </c>
      <c r="E484" s="82"/>
      <c r="F484" s="74" t="s">
        <v>223</v>
      </c>
      <c r="G484" s="82"/>
      <c r="H484" s="46" t="s">
        <v>157</v>
      </c>
      <c r="I484" s="46" t="s">
        <v>346</v>
      </c>
      <c r="K484" s="47" t="s">
        <v>924</v>
      </c>
      <c r="L484" s="69" t="s">
        <v>925</v>
      </c>
      <c r="M484" s="45" t="s">
        <v>853</v>
      </c>
    </row>
    <row r="485" spans="2:13" s="31" customFormat="1" ht="28.5" x14ac:dyDescent="0.2">
      <c r="B485" s="31" t="s">
        <v>1586</v>
      </c>
      <c r="C485" s="31" t="s">
        <v>24</v>
      </c>
      <c r="D485" s="48" t="s">
        <v>130</v>
      </c>
      <c r="E485" s="74" t="s">
        <v>223</v>
      </c>
      <c r="F485" s="82"/>
      <c r="G485" s="82"/>
      <c r="H485" s="46" t="s">
        <v>157</v>
      </c>
      <c r="I485" s="46" t="s">
        <v>350</v>
      </c>
      <c r="K485" s="47" t="s">
        <v>926</v>
      </c>
      <c r="L485" s="69" t="s">
        <v>927</v>
      </c>
      <c r="M485" s="45" t="s">
        <v>853</v>
      </c>
    </row>
  </sheetData>
  <autoFilter ref="B7:M485" xr:uid="{00000000-0009-0000-0000-000003000000}"/>
  <pageMargins left="0.7" right="0.7" top="0.78749999999999998" bottom="0.78749999999999998" header="0.51180555555555496" footer="0.51180555555555496"/>
  <pageSetup paperSize="9"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33"/>
  <sheetViews>
    <sheetView zoomScaleNormal="100" workbookViewId="0">
      <selection activeCell="A3" sqref="A3"/>
    </sheetView>
  </sheetViews>
  <sheetFormatPr baseColWidth="10" defaultColWidth="11.42578125" defaultRowHeight="15" x14ac:dyDescent="0.25"/>
  <cols>
    <col min="1" max="1" width="22.85546875" style="20" customWidth="1"/>
    <col min="2" max="2" width="17.42578125" style="20" hidden="1" customWidth="1"/>
    <col min="3" max="3" width="16.7109375" style="20" customWidth="1"/>
    <col min="4" max="4" width="79.42578125" style="20" customWidth="1"/>
    <col min="5" max="5" width="38.5703125" style="87" customWidth="1"/>
    <col min="6" max="6" width="30.28515625" style="20" customWidth="1"/>
    <col min="7" max="7" width="18.7109375" style="88" customWidth="1"/>
    <col min="8" max="8" width="16.140625" style="19" customWidth="1"/>
    <col min="9" max="11" width="16.28515625" style="20" customWidth="1"/>
    <col min="12" max="12" width="13.7109375" style="20" customWidth="1"/>
    <col min="13" max="13" width="12.85546875" style="20" customWidth="1"/>
    <col min="14" max="14" width="20.28515625" style="20" customWidth="1"/>
    <col min="15" max="15" width="8.5703125" style="20" customWidth="1"/>
    <col min="16" max="16" width="14.85546875" style="20" customWidth="1"/>
    <col min="17" max="17" width="8.5703125" style="20" customWidth="1"/>
    <col min="18" max="18" width="14.85546875" style="20" customWidth="1"/>
    <col min="19" max="19" width="8.5703125" style="20" customWidth="1"/>
    <col min="20" max="20" width="12.140625" style="20" customWidth="1"/>
    <col min="21" max="1024" width="11.42578125" style="20"/>
  </cols>
  <sheetData>
    <row r="1" spans="1:16" s="178" customFormat="1" ht="23.25" x14ac:dyDescent="0.35">
      <c r="A1" s="183" t="s">
        <v>1614</v>
      </c>
      <c r="E1" s="179"/>
      <c r="G1" s="180"/>
      <c r="H1" s="181"/>
    </row>
    <row r="3" spans="1:16" ht="18.75" x14ac:dyDescent="0.3">
      <c r="A3" s="89" t="s">
        <v>928</v>
      </c>
      <c r="B3" s="89"/>
      <c r="E3" s="335"/>
      <c r="F3" s="335"/>
      <c r="G3" s="335"/>
      <c r="H3" s="335"/>
    </row>
    <row r="4" spans="1:16" ht="18.75" x14ac:dyDescent="0.25">
      <c r="A4" s="90" t="s">
        <v>929</v>
      </c>
      <c r="B4" s="90" t="s">
        <v>930</v>
      </c>
      <c r="C4" s="90" t="s">
        <v>931</v>
      </c>
      <c r="D4" s="91" t="s">
        <v>932</v>
      </c>
      <c r="E4" s="91" t="s">
        <v>933</v>
      </c>
      <c r="F4" s="279" t="s">
        <v>934</v>
      </c>
      <c r="G4" s="92"/>
      <c r="H4" s="93"/>
    </row>
    <row r="5" spans="1:16" ht="45" x14ac:dyDescent="0.25">
      <c r="A5" s="94" t="s">
        <v>34</v>
      </c>
      <c r="B5" s="95"/>
      <c r="C5" s="94">
        <v>1</v>
      </c>
      <c r="D5" s="264" t="s">
        <v>1074</v>
      </c>
      <c r="E5" s="96" t="s">
        <v>935</v>
      </c>
      <c r="F5" s="277" t="s">
        <v>157</v>
      </c>
      <c r="G5" s="97"/>
      <c r="H5" s="98"/>
    </row>
    <row r="6" spans="1:16" s="102" customFormat="1" ht="60" x14ac:dyDescent="0.25">
      <c r="A6" s="99" t="s">
        <v>157</v>
      </c>
      <c r="B6" s="100"/>
      <c r="C6" s="99">
        <v>2</v>
      </c>
      <c r="D6" s="275" t="s">
        <v>936</v>
      </c>
      <c r="E6" s="276" t="s">
        <v>937</v>
      </c>
      <c r="F6" s="278" t="s">
        <v>157</v>
      </c>
      <c r="G6" s="101"/>
    </row>
    <row r="7" spans="1:16" ht="210" x14ac:dyDescent="0.25">
      <c r="A7" s="94" t="s">
        <v>29</v>
      </c>
      <c r="B7" s="100"/>
      <c r="C7" s="94">
        <v>3</v>
      </c>
      <c r="D7" s="264" t="s">
        <v>1073</v>
      </c>
      <c r="E7" s="96" t="s">
        <v>938</v>
      </c>
      <c r="F7" s="277" t="s">
        <v>29</v>
      </c>
      <c r="G7" s="97"/>
      <c r="L7" s="19"/>
    </row>
    <row r="8" spans="1:16" ht="45" x14ac:dyDescent="0.25">
      <c r="A8" s="99" t="s">
        <v>939</v>
      </c>
      <c r="B8" s="103"/>
      <c r="C8" s="99">
        <v>4</v>
      </c>
      <c r="D8" s="275" t="s">
        <v>940</v>
      </c>
      <c r="E8" s="276" t="s">
        <v>941</v>
      </c>
      <c r="F8" s="278" t="s">
        <v>29</v>
      </c>
      <c r="G8" s="101"/>
      <c r="I8" s="104"/>
      <c r="J8" s="105"/>
      <c r="K8" s="106"/>
    </row>
    <row r="9" spans="1:16" x14ac:dyDescent="0.25">
      <c r="H9" s="324" t="s">
        <v>1615</v>
      </c>
    </row>
    <row r="11" spans="1:16" ht="18.75" x14ac:dyDescent="0.3">
      <c r="B11" s="89"/>
    </row>
    <row r="12" spans="1:16" ht="45" x14ac:dyDescent="0.3">
      <c r="A12" s="89" t="s">
        <v>942</v>
      </c>
      <c r="D12" s="107"/>
      <c r="E12" s="107"/>
      <c r="F12" s="107"/>
      <c r="G12" s="108" t="s">
        <v>943</v>
      </c>
      <c r="H12" s="336" t="s">
        <v>944</v>
      </c>
      <c r="I12" s="336"/>
      <c r="J12" s="336"/>
      <c r="K12" s="336"/>
    </row>
    <row r="13" spans="1:16" x14ac:dyDescent="0.25">
      <c r="A13" s="90" t="s">
        <v>929</v>
      </c>
      <c r="B13" s="90" t="s">
        <v>930</v>
      </c>
      <c r="C13" s="90" t="s">
        <v>931</v>
      </c>
      <c r="D13" s="90" t="s">
        <v>932</v>
      </c>
      <c r="E13" s="109"/>
      <c r="F13" s="109"/>
      <c r="G13" s="110"/>
      <c r="H13" s="111" t="s">
        <v>133</v>
      </c>
      <c r="I13" s="112" t="s">
        <v>139</v>
      </c>
      <c r="J13" s="112" t="s">
        <v>117</v>
      </c>
      <c r="K13" s="112" t="s">
        <v>97</v>
      </c>
      <c r="L13" s="113" t="s">
        <v>934</v>
      </c>
      <c r="N13" s="114" t="s">
        <v>945</v>
      </c>
    </row>
    <row r="14" spans="1:16" ht="30" x14ac:dyDescent="0.25">
      <c r="A14" s="115" t="s">
        <v>133</v>
      </c>
      <c r="B14" s="95"/>
      <c r="C14" s="94">
        <v>1</v>
      </c>
      <c r="D14" s="116" t="s">
        <v>946</v>
      </c>
      <c r="E14" s="117"/>
      <c r="F14" s="337" t="s">
        <v>928</v>
      </c>
      <c r="G14" s="104" t="s">
        <v>34</v>
      </c>
      <c r="H14" s="95" t="s">
        <v>947</v>
      </c>
      <c r="I14" s="118" t="s">
        <v>948</v>
      </c>
      <c r="J14" s="118" t="s">
        <v>948</v>
      </c>
      <c r="K14" s="119" t="s">
        <v>949</v>
      </c>
      <c r="L14" s="338" t="s">
        <v>157</v>
      </c>
      <c r="N14" s="20" t="s">
        <v>950</v>
      </c>
      <c r="O14" s="48"/>
      <c r="P14" s="120"/>
    </row>
    <row r="15" spans="1:16" ht="90" x14ac:dyDescent="0.25">
      <c r="A15" s="99" t="s">
        <v>139</v>
      </c>
      <c r="B15" s="100"/>
      <c r="C15" s="99">
        <v>2</v>
      </c>
      <c r="D15" s="121" t="s">
        <v>951</v>
      </c>
      <c r="E15" s="101"/>
      <c r="F15" s="337"/>
      <c r="G15" s="104" t="s">
        <v>157</v>
      </c>
      <c r="H15" s="118" t="s">
        <v>948</v>
      </c>
      <c r="I15" s="119" t="s">
        <v>949</v>
      </c>
      <c r="J15" s="119" t="s">
        <v>949</v>
      </c>
      <c r="K15" s="122" t="s">
        <v>952</v>
      </c>
      <c r="L15" s="338"/>
      <c r="N15" s="20" t="s">
        <v>953</v>
      </c>
    </row>
    <row r="16" spans="1:16" ht="75" x14ac:dyDescent="0.25">
      <c r="A16" s="94" t="s">
        <v>117</v>
      </c>
      <c r="B16" s="100"/>
      <c r="C16" s="94">
        <v>3</v>
      </c>
      <c r="D16" s="116" t="s">
        <v>954</v>
      </c>
      <c r="E16" s="117"/>
      <c r="F16" s="337"/>
      <c r="G16" s="104" t="s">
        <v>29</v>
      </c>
      <c r="H16" s="119" t="s">
        <v>949</v>
      </c>
      <c r="I16" s="122" t="s">
        <v>952</v>
      </c>
      <c r="J16" s="122" t="s">
        <v>952</v>
      </c>
      <c r="K16" s="123" t="s">
        <v>955</v>
      </c>
      <c r="L16" s="338" t="s">
        <v>29</v>
      </c>
      <c r="N16" s="20" t="s">
        <v>956</v>
      </c>
    </row>
    <row r="17" spans="1:21" ht="90" x14ac:dyDescent="0.25">
      <c r="A17" s="99" t="s">
        <v>97</v>
      </c>
      <c r="B17" s="103"/>
      <c r="C17" s="99">
        <v>4</v>
      </c>
      <c r="D17" s="121" t="s">
        <v>957</v>
      </c>
      <c r="E17" s="101"/>
      <c r="F17" s="337"/>
      <c r="G17" s="124" t="s">
        <v>939</v>
      </c>
      <c r="H17" s="122" t="s">
        <v>952</v>
      </c>
      <c r="I17" s="122" t="s">
        <v>952</v>
      </c>
      <c r="J17" s="123" t="s">
        <v>955</v>
      </c>
      <c r="K17" s="123" t="s">
        <v>955</v>
      </c>
      <c r="L17" s="338"/>
      <c r="N17" s="20" t="s">
        <v>958</v>
      </c>
      <c r="P17" s="20" t="s">
        <v>959</v>
      </c>
    </row>
    <row r="18" spans="1:21" x14ac:dyDescent="0.25">
      <c r="D18" s="125"/>
      <c r="E18" s="20"/>
    </row>
    <row r="19" spans="1:21" x14ac:dyDescent="0.25">
      <c r="F19" s="126"/>
      <c r="G19" s="127"/>
      <c r="H19" s="128"/>
      <c r="I19" s="129"/>
      <c r="J19" s="129"/>
      <c r="K19" s="129"/>
      <c r="L19" s="129"/>
      <c r="M19" s="129"/>
      <c r="N19" s="129"/>
      <c r="O19" s="129"/>
      <c r="P19" s="129"/>
      <c r="Q19" s="129"/>
      <c r="R19" s="129"/>
      <c r="S19" s="129"/>
      <c r="T19" s="129"/>
      <c r="U19" s="129"/>
    </row>
    <row r="20" spans="1:21" ht="18.75" x14ac:dyDescent="0.3">
      <c r="F20" s="129"/>
      <c r="G20" s="130"/>
      <c r="H20" s="128"/>
      <c r="I20" s="129"/>
      <c r="J20" s="129"/>
      <c r="K20" s="129"/>
      <c r="L20" s="129"/>
      <c r="M20" s="129"/>
      <c r="N20" s="129"/>
      <c r="O20" s="129"/>
      <c r="P20" s="129"/>
      <c r="Q20" s="129"/>
      <c r="R20" s="129"/>
      <c r="S20" s="129"/>
      <c r="T20" s="129"/>
      <c r="U20" s="129"/>
    </row>
    <row r="21" spans="1:21" x14ac:dyDescent="0.25">
      <c r="F21" s="129"/>
      <c r="G21" s="131"/>
      <c r="H21" s="128"/>
      <c r="I21" s="129"/>
      <c r="J21" s="129"/>
      <c r="K21" s="129"/>
      <c r="L21" s="129"/>
      <c r="M21" s="129"/>
      <c r="N21" s="129"/>
      <c r="O21" s="129"/>
      <c r="P21" s="129"/>
      <c r="Q21" s="129"/>
      <c r="R21" s="129"/>
      <c r="S21" s="129"/>
      <c r="T21" s="129"/>
      <c r="U21" s="129"/>
    </row>
    <row r="22" spans="1:21" ht="21.4" customHeight="1" x14ac:dyDescent="0.25">
      <c r="F22" s="129"/>
      <c r="G22" s="131"/>
      <c r="H22" s="132"/>
      <c r="I22" s="132"/>
      <c r="J22" s="132"/>
      <c r="K22" s="132"/>
      <c r="L22" s="132"/>
      <c r="M22" s="132"/>
      <c r="N22" s="132"/>
      <c r="O22" s="132"/>
      <c r="P22" s="132"/>
      <c r="Q22" s="132"/>
      <c r="R22" s="132"/>
      <c r="S22" s="129"/>
      <c r="T22" s="129"/>
      <c r="U22" s="129"/>
    </row>
    <row r="23" spans="1:21" ht="18.2" customHeight="1" x14ac:dyDescent="0.25">
      <c r="F23" s="133"/>
      <c r="G23" s="134"/>
      <c r="H23" s="132"/>
      <c r="I23" s="132"/>
      <c r="J23" s="132"/>
      <c r="K23" s="132"/>
      <c r="L23" s="132"/>
      <c r="M23" s="132"/>
      <c r="N23" s="132"/>
      <c r="O23" s="132"/>
      <c r="P23" s="132"/>
      <c r="Q23" s="132"/>
      <c r="R23" s="132"/>
      <c r="S23" s="129"/>
      <c r="T23" s="129"/>
      <c r="U23" s="129"/>
    </row>
    <row r="24" spans="1:21" ht="18.2" customHeight="1" x14ac:dyDescent="0.25">
      <c r="A24" s="102"/>
      <c r="B24" s="102"/>
      <c r="C24" s="102"/>
      <c r="D24" s="102"/>
      <c r="E24" s="135"/>
      <c r="F24" s="133"/>
      <c r="G24" s="136"/>
      <c r="H24" s="132"/>
      <c r="I24" s="132"/>
      <c r="J24" s="132"/>
      <c r="K24" s="132"/>
      <c r="L24" s="132"/>
      <c r="M24" s="132"/>
      <c r="N24" s="132"/>
      <c r="O24" s="132"/>
      <c r="P24" s="132"/>
      <c r="Q24" s="132"/>
      <c r="R24" s="132"/>
      <c r="S24" s="137"/>
      <c r="T24" s="138"/>
      <c r="U24" s="129"/>
    </row>
    <row r="25" spans="1:21" ht="18.2" customHeight="1" x14ac:dyDescent="0.25">
      <c r="A25" s="102"/>
      <c r="B25" s="102"/>
      <c r="C25" s="102"/>
      <c r="D25" s="102"/>
      <c r="E25" s="135"/>
      <c r="F25" s="133"/>
      <c r="G25" s="136"/>
      <c r="H25" s="132"/>
      <c r="I25" s="132"/>
      <c r="J25" s="132"/>
      <c r="K25" s="132"/>
      <c r="L25" s="132"/>
      <c r="M25" s="132"/>
      <c r="N25" s="132"/>
      <c r="O25" s="132"/>
      <c r="P25" s="132"/>
      <c r="Q25" s="132"/>
      <c r="R25" s="132"/>
      <c r="S25" s="129"/>
      <c r="T25" s="129"/>
      <c r="U25" s="129"/>
    </row>
    <row r="26" spans="1:21" ht="18.2" customHeight="1" x14ac:dyDescent="0.25">
      <c r="A26" s="102"/>
      <c r="B26" s="102"/>
      <c r="C26" s="139"/>
      <c r="D26" s="139"/>
      <c r="E26" s="140"/>
      <c r="F26" s="133"/>
      <c r="G26" s="136"/>
      <c r="H26" s="132"/>
      <c r="I26" s="132"/>
      <c r="J26" s="132"/>
      <c r="K26" s="132"/>
      <c r="L26" s="132"/>
      <c r="M26" s="132"/>
      <c r="N26" s="132"/>
      <c r="O26" s="132"/>
      <c r="P26" s="132"/>
      <c r="Q26" s="132"/>
      <c r="R26" s="132"/>
      <c r="S26" s="129"/>
      <c r="T26" s="129"/>
      <c r="U26" s="129"/>
    </row>
    <row r="27" spans="1:21" ht="18.2" customHeight="1" x14ac:dyDescent="0.25">
      <c r="A27" s="102"/>
      <c r="B27" s="102"/>
      <c r="C27" s="141"/>
      <c r="D27" s="141"/>
      <c r="E27" s="142"/>
      <c r="F27" s="143"/>
      <c r="G27" s="129"/>
      <c r="H27" s="132"/>
      <c r="I27" s="132"/>
      <c r="J27" s="132"/>
      <c r="K27" s="132"/>
      <c r="L27" s="132"/>
      <c r="M27" s="132"/>
      <c r="N27" s="132"/>
      <c r="O27" s="132"/>
      <c r="P27" s="132"/>
      <c r="Q27" s="132"/>
      <c r="R27" s="132"/>
      <c r="S27" s="129"/>
      <c r="T27" s="129"/>
      <c r="U27" s="129"/>
    </row>
    <row r="28" spans="1:21" ht="18.2" customHeight="1" x14ac:dyDescent="0.25">
      <c r="A28" s="102"/>
      <c r="B28" s="102"/>
      <c r="C28" s="141"/>
      <c r="D28" s="141"/>
      <c r="E28" s="142"/>
      <c r="F28" s="143"/>
      <c r="G28" s="131"/>
      <c r="H28" s="132"/>
      <c r="I28" s="132"/>
      <c r="J28" s="132"/>
      <c r="K28" s="132"/>
      <c r="L28" s="132"/>
      <c r="M28" s="132"/>
      <c r="N28" s="132"/>
      <c r="O28" s="132"/>
      <c r="P28" s="132"/>
      <c r="Q28" s="132"/>
      <c r="R28" s="132"/>
      <c r="S28" s="129"/>
      <c r="T28" s="129"/>
      <c r="U28" s="129"/>
    </row>
    <row r="29" spans="1:21" ht="14.85" customHeight="1" x14ac:dyDescent="0.25">
      <c r="A29" s="102"/>
      <c r="B29" s="102"/>
      <c r="C29" s="102"/>
      <c r="D29" s="102"/>
      <c r="E29" s="135"/>
      <c r="F29" s="129"/>
      <c r="G29" s="131"/>
      <c r="H29" s="132"/>
      <c r="I29" s="132"/>
      <c r="J29" s="132"/>
      <c r="K29" s="132"/>
      <c r="L29" s="132"/>
      <c r="M29" s="132"/>
      <c r="N29" s="132"/>
      <c r="O29" s="132"/>
      <c r="P29" s="132"/>
      <c r="Q29" s="132"/>
      <c r="R29" s="132"/>
      <c r="S29" s="129"/>
      <c r="T29" s="129"/>
      <c r="U29" s="129"/>
    </row>
    <row r="30" spans="1:21" ht="14.85" customHeight="1" x14ac:dyDescent="0.25">
      <c r="A30" s="102"/>
      <c r="B30" s="102"/>
      <c r="C30" s="102"/>
      <c r="D30" s="102"/>
      <c r="E30" s="135"/>
      <c r="F30" s="129"/>
      <c r="G30" s="131"/>
      <c r="H30" s="132"/>
      <c r="I30" s="132"/>
      <c r="J30" s="132"/>
      <c r="K30" s="132"/>
      <c r="L30" s="132"/>
      <c r="M30" s="132"/>
      <c r="N30" s="132"/>
      <c r="O30" s="132"/>
      <c r="P30" s="132"/>
      <c r="Q30" s="132"/>
      <c r="R30" s="132"/>
      <c r="S30" s="129"/>
      <c r="T30" s="129"/>
      <c r="U30" s="129"/>
    </row>
    <row r="31" spans="1:21" ht="14.85" customHeight="1" x14ac:dyDescent="0.25">
      <c r="F31" s="129"/>
      <c r="G31" s="131"/>
      <c r="H31" s="132"/>
      <c r="I31" s="132"/>
      <c r="J31" s="132"/>
      <c r="K31" s="132"/>
      <c r="L31" s="132"/>
      <c r="M31" s="132"/>
      <c r="N31" s="132"/>
      <c r="O31" s="132"/>
      <c r="P31" s="132"/>
      <c r="Q31" s="132"/>
      <c r="R31" s="132"/>
      <c r="S31" s="129"/>
      <c r="T31" s="129"/>
      <c r="U31" s="129"/>
    </row>
    <row r="32" spans="1:21" ht="14.85" customHeight="1" x14ac:dyDescent="0.25">
      <c r="F32" s="129"/>
      <c r="G32" s="131"/>
      <c r="H32" s="132"/>
      <c r="I32" s="132"/>
      <c r="J32" s="132"/>
      <c r="K32" s="132"/>
      <c r="L32" s="132"/>
      <c r="M32" s="132"/>
      <c r="N32" s="132"/>
      <c r="O32" s="132"/>
      <c r="P32" s="132"/>
      <c r="Q32" s="132"/>
      <c r="R32" s="132"/>
      <c r="S32" s="129"/>
      <c r="T32" s="129"/>
      <c r="U32" s="129"/>
    </row>
    <row r="33" spans="8:18" ht="14.85" customHeight="1" x14ac:dyDescent="0.25">
      <c r="H33" s="132"/>
      <c r="I33" s="132"/>
      <c r="J33" s="132"/>
      <c r="K33" s="132"/>
      <c r="L33" s="132"/>
      <c r="M33" s="132"/>
      <c r="N33" s="132"/>
      <c r="O33" s="132"/>
      <c r="P33" s="132"/>
      <c r="Q33" s="132"/>
      <c r="R33" s="132"/>
    </row>
  </sheetData>
  <mergeCells count="5">
    <mergeCell ref="E3:H3"/>
    <mergeCell ref="H12:K12"/>
    <mergeCell ref="F14:F17"/>
    <mergeCell ref="L14:L15"/>
    <mergeCell ref="L16:L17"/>
  </mergeCells>
  <conditionalFormatting sqref="B6">
    <cfRule type="containsText" dxfId="71" priority="2" operator="containsText" text="häufig">
      <formula>NOT(ISERROR(SEARCH("häufig",B6)))</formula>
    </cfRule>
    <cfRule type="containsText" dxfId="70" priority="3" operator="containsText" text="gelegentlich">
      <formula>NOT(ISERROR(SEARCH("gelegentlich",B6)))</formula>
    </cfRule>
    <cfRule type="containsText" dxfId="69" priority="4" operator="containsText" text="selten">
      <formula>NOT(ISERROR(SEARCH("selten",B6)))</formula>
    </cfRule>
    <cfRule type="containsText" dxfId="68" priority="5" operator="containsText" text="kaum">
      <formula>NOT(ISERROR(SEARCH("kaum",B6)))</formula>
    </cfRule>
    <cfRule type="containsText" dxfId="67" priority="6" operator="containsText" text="sehr hoch">
      <formula>NOT(ISERROR(SEARCH("sehr hoch",B6)))</formula>
    </cfRule>
    <cfRule type="containsText" dxfId="66" priority="7" operator="containsText" text="hoch">
      <formula>NOT(ISERROR(SEARCH("hoch",B6)))</formula>
    </cfRule>
    <cfRule type="containsText" dxfId="65" priority="8" operator="containsText" text="normal">
      <formula>NOT(ISERROR(SEARCH("normal",B6)))</formula>
    </cfRule>
    <cfRule type="containsText" dxfId="64" priority="9" operator="containsText" text="gering">
      <formula>NOT(ISERROR(SEARCH("gering",B6)))</formula>
    </cfRule>
  </conditionalFormatting>
  <conditionalFormatting sqref="B7">
    <cfRule type="containsText" dxfId="63" priority="10" operator="containsText" text="häufig">
      <formula>NOT(ISERROR(SEARCH("häufig",B7)))</formula>
    </cfRule>
    <cfRule type="containsText" dxfId="62" priority="11" operator="containsText" text="gelegentlich">
      <formula>NOT(ISERROR(SEARCH("gelegentlich",B7)))</formula>
    </cfRule>
    <cfRule type="containsText" dxfId="61" priority="12" operator="containsText" text="selten">
      <formula>NOT(ISERROR(SEARCH("selten",B7)))</formula>
    </cfRule>
    <cfRule type="containsText" dxfId="60" priority="13" operator="containsText" text="kaum">
      <formula>NOT(ISERROR(SEARCH("kaum",B7)))</formula>
    </cfRule>
    <cfRule type="containsText" dxfId="59" priority="14" operator="containsText" text="sehr hoch">
      <formula>NOT(ISERROR(SEARCH("sehr hoch",B7)))</formula>
    </cfRule>
    <cfRule type="containsText" dxfId="58" priority="15" operator="containsText" text="hoch">
      <formula>NOT(ISERROR(SEARCH("hoch",B7)))</formula>
    </cfRule>
    <cfRule type="containsText" dxfId="57" priority="16" operator="containsText" text="normal">
      <formula>NOT(ISERROR(SEARCH("normal",B7)))</formula>
    </cfRule>
    <cfRule type="containsText" dxfId="56" priority="17" operator="containsText" text="gering">
      <formula>NOT(ISERROR(SEARCH("gering",B7)))</formula>
    </cfRule>
  </conditionalFormatting>
  <conditionalFormatting sqref="B8">
    <cfRule type="containsText" dxfId="55" priority="18" operator="containsText" text="häufig">
      <formula>NOT(ISERROR(SEARCH("häufig",B8)))</formula>
    </cfRule>
    <cfRule type="containsText" dxfId="54" priority="19" operator="containsText" text="gelegentlich">
      <formula>NOT(ISERROR(SEARCH("gelegentlich",B8)))</formula>
    </cfRule>
    <cfRule type="containsText" dxfId="53" priority="20" operator="containsText" text="selten">
      <formula>NOT(ISERROR(SEARCH("selten",B8)))</formula>
    </cfRule>
    <cfRule type="containsText" dxfId="52" priority="21" operator="containsText" text="kaum">
      <formula>NOT(ISERROR(SEARCH("kaum",B8)))</formula>
    </cfRule>
    <cfRule type="containsText" dxfId="51" priority="22" operator="containsText" text="sehr hoch">
      <formula>NOT(ISERROR(SEARCH("sehr hoch",B8)))</formula>
    </cfRule>
    <cfRule type="containsText" dxfId="50" priority="23" operator="containsText" text="hoch">
      <formula>NOT(ISERROR(SEARCH("hoch",B8)))</formula>
    </cfRule>
    <cfRule type="containsText" dxfId="49" priority="24" operator="containsText" text="normal">
      <formula>NOT(ISERROR(SEARCH("normal",B8)))</formula>
    </cfRule>
    <cfRule type="containsText" dxfId="48" priority="25" operator="containsText" text="gering">
      <formula>NOT(ISERROR(SEARCH("gering",B8)))</formula>
    </cfRule>
  </conditionalFormatting>
  <conditionalFormatting sqref="B15">
    <cfRule type="containsText" dxfId="47" priority="26" operator="containsText" text="häufig">
      <formula>NOT(ISERROR(SEARCH("häufig",B15)))</formula>
    </cfRule>
    <cfRule type="containsText" dxfId="46" priority="27" operator="containsText" text="gelegentlich">
      <formula>NOT(ISERROR(SEARCH("gelegentlich",B15)))</formula>
    </cfRule>
    <cfRule type="containsText" dxfId="45" priority="28" operator="containsText" text="selten">
      <formula>NOT(ISERROR(SEARCH("selten",B15)))</formula>
    </cfRule>
    <cfRule type="containsText" dxfId="44" priority="29" operator="containsText" text="kaum">
      <formula>NOT(ISERROR(SEARCH("kaum",B15)))</formula>
    </cfRule>
    <cfRule type="containsText" dxfId="43" priority="30" operator="containsText" text="sehr hoch">
      <formula>NOT(ISERROR(SEARCH("sehr hoch",B15)))</formula>
    </cfRule>
    <cfRule type="containsText" dxfId="42" priority="31" operator="containsText" text="hoch">
      <formula>NOT(ISERROR(SEARCH("hoch",B15)))</formula>
    </cfRule>
    <cfRule type="containsText" dxfId="41" priority="32" operator="containsText" text="normal">
      <formula>NOT(ISERROR(SEARCH("normal",B15)))</formula>
    </cfRule>
    <cfRule type="containsText" dxfId="40" priority="33" operator="containsText" text="gering">
      <formula>NOT(ISERROR(SEARCH("gering",B15)))</formula>
    </cfRule>
  </conditionalFormatting>
  <conditionalFormatting sqref="B16">
    <cfRule type="containsText" dxfId="39" priority="34" operator="containsText" text="häufig">
      <formula>NOT(ISERROR(SEARCH("häufig",B16)))</formula>
    </cfRule>
    <cfRule type="containsText" dxfId="38" priority="35" operator="containsText" text="gelegentlich">
      <formula>NOT(ISERROR(SEARCH("gelegentlich",B16)))</formula>
    </cfRule>
    <cfRule type="containsText" dxfId="37" priority="36" operator="containsText" text="selten">
      <formula>NOT(ISERROR(SEARCH("selten",B16)))</formula>
    </cfRule>
    <cfRule type="containsText" dxfId="36" priority="37" operator="containsText" text="kaum">
      <formula>NOT(ISERROR(SEARCH("kaum",B16)))</formula>
    </cfRule>
    <cfRule type="containsText" dxfId="35" priority="38" operator="containsText" text="sehr hoch">
      <formula>NOT(ISERROR(SEARCH("sehr hoch",B16)))</formula>
    </cfRule>
    <cfRule type="containsText" dxfId="34" priority="39" operator="containsText" text="hoch">
      <formula>NOT(ISERROR(SEARCH("hoch",B16)))</formula>
    </cfRule>
    <cfRule type="containsText" dxfId="33" priority="40" operator="containsText" text="normal">
      <formula>NOT(ISERROR(SEARCH("normal",B16)))</formula>
    </cfRule>
    <cfRule type="containsText" dxfId="32" priority="41" operator="containsText" text="gering">
      <formula>NOT(ISERROR(SEARCH("gering",B16)))</formula>
    </cfRule>
  </conditionalFormatting>
  <conditionalFormatting sqref="B17">
    <cfRule type="containsText" dxfId="31" priority="42" operator="containsText" text="häufig">
      <formula>NOT(ISERROR(SEARCH("häufig",B17)))</formula>
    </cfRule>
    <cfRule type="containsText" dxfId="30" priority="43" operator="containsText" text="gelegentlich">
      <formula>NOT(ISERROR(SEARCH("gelegentlich",B17)))</formula>
    </cfRule>
    <cfRule type="containsText" dxfId="29" priority="44" operator="containsText" text="selten">
      <formula>NOT(ISERROR(SEARCH("selten",B17)))</formula>
    </cfRule>
    <cfRule type="containsText" dxfId="28" priority="45" operator="containsText" text="kaum">
      <formula>NOT(ISERROR(SEARCH("kaum",B17)))</formula>
    </cfRule>
    <cfRule type="containsText" dxfId="27" priority="46" operator="containsText" text="sehr hoch">
      <formula>NOT(ISERROR(SEARCH("sehr hoch",B17)))</formula>
    </cfRule>
    <cfRule type="containsText" dxfId="26" priority="47" operator="containsText" text="hoch">
      <formula>NOT(ISERROR(SEARCH("hoch",B17)))</formula>
    </cfRule>
    <cfRule type="containsText" dxfId="25" priority="48" operator="containsText" text="normal">
      <formula>NOT(ISERROR(SEARCH("normal",B17)))</formula>
    </cfRule>
    <cfRule type="containsText" dxfId="24" priority="49" operator="containsText" text="gering">
      <formula>NOT(ISERROR(SEARCH("gering",B17)))</formula>
    </cfRule>
  </conditionalFormatting>
  <conditionalFormatting sqref="J8">
    <cfRule type="containsText" dxfId="23" priority="50" operator="containsText" text="häufig">
      <formula>NOT(ISERROR(SEARCH("häufig",J8)))</formula>
    </cfRule>
    <cfRule type="containsText" dxfId="22" priority="51" operator="containsText" text="gelegentlich">
      <formula>NOT(ISERROR(SEARCH("gelegentlich",J8)))</formula>
    </cfRule>
    <cfRule type="containsText" dxfId="21" priority="52" operator="containsText" text="selten">
      <formula>NOT(ISERROR(SEARCH("selten",J8)))</formula>
    </cfRule>
    <cfRule type="containsText" dxfId="20" priority="53" operator="containsText" text="kaum">
      <formula>NOT(ISERROR(SEARCH("kaum",J8)))</formula>
    </cfRule>
    <cfRule type="containsText" dxfId="19" priority="54" operator="containsText" text="sehr hoch">
      <formula>NOT(ISERROR(SEARCH("sehr hoch",J8)))</formula>
    </cfRule>
    <cfRule type="containsText" dxfId="18" priority="55" operator="containsText" text="hoch">
      <formula>NOT(ISERROR(SEARCH("hoch",J8)))</formula>
    </cfRule>
    <cfRule type="containsText" dxfId="17" priority="56" operator="containsText" text="normal">
      <formula>NOT(ISERROR(SEARCH("normal",J8)))</formula>
    </cfRule>
    <cfRule type="containsText" dxfId="16" priority="57" operator="containsText" text="gering">
      <formula>NOT(ISERROR(SEARCH("gering",J8)))</formula>
    </cfRule>
  </conditionalFormatting>
  <conditionalFormatting sqref="K8">
    <cfRule type="containsText" dxfId="15" priority="58" operator="containsText" text="häufig">
      <formula>NOT(ISERROR(SEARCH("häufig",K8)))</formula>
    </cfRule>
    <cfRule type="containsText" dxfId="14" priority="59" operator="containsText" text="gelegentlich">
      <formula>NOT(ISERROR(SEARCH("gelegentlich",K8)))</formula>
    </cfRule>
    <cfRule type="containsText" dxfId="13" priority="60" operator="containsText" text="selten">
      <formula>NOT(ISERROR(SEARCH("selten",K8)))</formula>
    </cfRule>
    <cfRule type="containsText" dxfId="12" priority="61" operator="containsText" text="kaum">
      <formula>NOT(ISERROR(SEARCH("kaum",K8)))</formula>
    </cfRule>
    <cfRule type="containsText" dxfId="11" priority="62" operator="containsText" text="sehr hoch">
      <formula>NOT(ISERROR(SEARCH("sehr hoch",K8)))</formula>
    </cfRule>
    <cfRule type="containsText" dxfId="10" priority="63" operator="containsText" text="hoch">
      <formula>NOT(ISERROR(SEARCH("hoch",K8)))</formula>
    </cfRule>
    <cfRule type="containsText" dxfId="9" priority="64" operator="containsText" text="normal">
      <formula>NOT(ISERROR(SEARCH("normal",K8)))</formula>
    </cfRule>
    <cfRule type="containsText" dxfId="8" priority="65" operator="containsText" text="gering">
      <formula>NOT(ISERROR(SEARCH("gering",K8)))</formula>
    </cfRule>
  </conditionalFormatting>
  <conditionalFormatting sqref="K8">
    <cfRule type="containsText" dxfId="7" priority="66" operator="containsText" text="häufig">
      <formula>NOT(ISERROR(SEARCH("häufig",K8)))</formula>
    </cfRule>
    <cfRule type="containsText" dxfId="6" priority="67" operator="containsText" text="gelegentlich">
      <formula>NOT(ISERROR(SEARCH("gelegentlich",K8)))</formula>
    </cfRule>
    <cfRule type="containsText" dxfId="5" priority="68" operator="containsText" text="selten">
      <formula>NOT(ISERROR(SEARCH("selten",K8)))</formula>
    </cfRule>
    <cfRule type="containsText" dxfId="4" priority="69" operator="containsText" text="kaum">
      <formula>NOT(ISERROR(SEARCH("kaum",K8)))</formula>
    </cfRule>
    <cfRule type="containsText" dxfId="3" priority="70" operator="containsText" text="sehr hoch">
      <formula>NOT(ISERROR(SEARCH("sehr hoch",K8)))</formula>
    </cfRule>
    <cfRule type="containsText" dxfId="2" priority="71" operator="containsText" text="hoch">
      <formula>NOT(ISERROR(SEARCH("hoch",K8)))</formula>
    </cfRule>
    <cfRule type="containsText" dxfId="1" priority="72" operator="containsText" text="normal">
      <formula>NOT(ISERROR(SEARCH("normal",K8)))</formula>
    </cfRule>
    <cfRule type="containsText" dxfId="0" priority="73" operator="containsText" text="gering">
      <formula>NOT(ISERROR(SEARCH("gering",K8)))</formula>
    </cfRule>
  </conditionalFormatting>
  <pageMargins left="0.7" right="0.7" top="0.78749999999999998" bottom="0.78749999999999998" header="0.51180555555555496" footer="0.51180555555555496"/>
  <pageSetup paperSize="9" firstPageNumber="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5"/>
  <sheetViews>
    <sheetView zoomScaleNormal="100" workbookViewId="0">
      <selection activeCell="A8" sqref="A8"/>
    </sheetView>
  </sheetViews>
  <sheetFormatPr baseColWidth="10" defaultColWidth="10.7109375" defaultRowHeight="15" x14ac:dyDescent="0.25"/>
  <cols>
    <col min="1" max="1" width="33.42578125" style="42" customWidth="1"/>
    <col min="2" max="2" width="10.7109375" style="42"/>
    <col min="3" max="3" width="43.5703125" style="42" customWidth="1"/>
    <col min="4" max="4" width="10.7109375" style="42"/>
    <col min="5" max="5" width="36.28515625" style="42" customWidth="1"/>
    <col min="6" max="6" width="10.7109375" style="42"/>
    <col min="7" max="7" width="38.42578125" style="42" customWidth="1"/>
    <col min="8" max="8" width="19.28515625" style="42" customWidth="1"/>
    <col min="9" max="10" width="10.7109375" style="42"/>
    <col min="11" max="11" width="28.28515625" style="42" customWidth="1"/>
    <col min="12" max="12" width="12.42578125" style="42" hidden="1" customWidth="1"/>
    <col min="13" max="14" width="13.85546875" style="42" hidden="1" customWidth="1"/>
    <col min="15" max="15" width="30" style="169" customWidth="1"/>
    <col min="16" max="16" width="10.7109375" style="42"/>
    <col min="17" max="17" width="14" style="42" customWidth="1"/>
    <col min="18" max="18" width="10.7109375" style="42"/>
    <col min="19" max="19" width="15.140625" style="42" customWidth="1"/>
    <col min="20" max="20" width="10.7109375" style="42"/>
    <col min="21" max="21" width="40" style="42" customWidth="1"/>
    <col min="22" max="22" width="10.7109375" style="42"/>
    <col min="23" max="23" width="14" style="42" customWidth="1"/>
    <col min="24" max="16384" width="10.7109375" style="42"/>
  </cols>
  <sheetData>
    <row r="1" spans="1:23" s="176" customFormat="1" ht="23.25" x14ac:dyDescent="0.25">
      <c r="A1" s="182" t="s">
        <v>960</v>
      </c>
      <c r="O1" s="177"/>
    </row>
    <row r="2" spans="1:23" ht="30" x14ac:dyDescent="0.25">
      <c r="A2" s="170" t="s">
        <v>961</v>
      </c>
      <c r="B2" s="171"/>
      <c r="C2" s="170" t="s">
        <v>962</v>
      </c>
      <c r="E2" s="170" t="s">
        <v>963</v>
      </c>
      <c r="G2" s="170" t="s">
        <v>964</v>
      </c>
      <c r="H2" s="170" t="s">
        <v>192</v>
      </c>
      <c r="K2" s="170" t="s">
        <v>192</v>
      </c>
      <c r="L2" s="170" t="s">
        <v>193</v>
      </c>
      <c r="M2" s="170" t="s">
        <v>194</v>
      </c>
      <c r="N2" s="170" t="s">
        <v>195</v>
      </c>
      <c r="O2" s="172" t="s">
        <v>83</v>
      </c>
      <c r="Q2" s="172" t="s">
        <v>934</v>
      </c>
      <c r="S2" s="172" t="s">
        <v>965</v>
      </c>
      <c r="U2" s="172" t="s">
        <v>88</v>
      </c>
      <c r="W2" s="170" t="s">
        <v>91</v>
      </c>
    </row>
    <row r="3" spans="1:23" ht="30" x14ac:dyDescent="0.25">
      <c r="A3" s="42" t="s">
        <v>34</v>
      </c>
      <c r="C3" s="42" t="s">
        <v>133</v>
      </c>
      <c r="E3" s="42" t="s">
        <v>966</v>
      </c>
      <c r="G3" s="22" t="s">
        <v>27</v>
      </c>
      <c r="H3" s="42" t="s">
        <v>19</v>
      </c>
      <c r="K3" s="42" t="s">
        <v>24</v>
      </c>
      <c r="L3" s="42" t="s">
        <v>300</v>
      </c>
      <c r="M3" s="42" t="s">
        <v>202</v>
      </c>
      <c r="N3" s="42" t="s">
        <v>202</v>
      </c>
      <c r="O3" s="169" t="s">
        <v>301</v>
      </c>
      <c r="Q3" s="169" t="s">
        <v>157</v>
      </c>
      <c r="S3" s="42" t="s">
        <v>478</v>
      </c>
      <c r="U3" s="169" t="s">
        <v>967</v>
      </c>
      <c r="W3" s="42" t="s">
        <v>968</v>
      </c>
    </row>
    <row r="4" spans="1:23" x14ac:dyDescent="0.25">
      <c r="A4" s="42" t="s">
        <v>157</v>
      </c>
      <c r="C4" s="42" t="s">
        <v>139</v>
      </c>
      <c r="E4" s="42" t="s">
        <v>969</v>
      </c>
      <c r="G4" s="22" t="s">
        <v>38</v>
      </c>
      <c r="H4" s="42" t="s">
        <v>21</v>
      </c>
      <c r="K4" s="42" t="s">
        <v>23</v>
      </c>
      <c r="L4" s="42" t="s">
        <v>288</v>
      </c>
      <c r="M4" s="42" t="s">
        <v>202</v>
      </c>
      <c r="N4" s="42" t="s">
        <v>283</v>
      </c>
      <c r="O4" s="169" t="s">
        <v>289</v>
      </c>
      <c r="Q4" s="169" t="s">
        <v>29</v>
      </c>
      <c r="S4" s="42" t="s">
        <v>350</v>
      </c>
      <c r="U4" s="169" t="s">
        <v>970</v>
      </c>
      <c r="W4" s="42" t="s">
        <v>971</v>
      </c>
    </row>
    <row r="5" spans="1:23" ht="45" x14ac:dyDescent="0.25">
      <c r="A5" s="42" t="s">
        <v>29</v>
      </c>
      <c r="C5" s="42" t="s">
        <v>117</v>
      </c>
      <c r="E5" s="42" t="s">
        <v>972</v>
      </c>
      <c r="G5" s="22" t="s">
        <v>73</v>
      </c>
      <c r="H5" s="42" t="s">
        <v>25</v>
      </c>
      <c r="K5" s="42" t="s">
        <v>19</v>
      </c>
      <c r="L5" s="42" t="s">
        <v>201</v>
      </c>
      <c r="M5" s="42" t="s">
        <v>202</v>
      </c>
      <c r="N5" s="42" t="s">
        <v>203</v>
      </c>
      <c r="O5" s="169" t="s">
        <v>96</v>
      </c>
      <c r="S5" s="42" t="s">
        <v>346</v>
      </c>
      <c r="U5" s="169" t="s">
        <v>973</v>
      </c>
      <c r="W5" s="42" t="s">
        <v>974</v>
      </c>
    </row>
    <row r="6" spans="1:23" ht="45" x14ac:dyDescent="0.25">
      <c r="A6" s="42" t="s">
        <v>939</v>
      </c>
      <c r="C6" s="42" t="s">
        <v>97</v>
      </c>
      <c r="H6" s="42" t="s">
        <v>23</v>
      </c>
      <c r="K6" s="42" t="s">
        <v>21</v>
      </c>
      <c r="L6" s="42" t="s">
        <v>221</v>
      </c>
      <c r="M6" s="42" t="s">
        <v>202</v>
      </c>
      <c r="N6" s="42" t="s">
        <v>222</v>
      </c>
      <c r="O6" s="169" t="s">
        <v>173</v>
      </c>
      <c r="S6" s="42" t="s">
        <v>975</v>
      </c>
      <c r="U6" s="169" t="s">
        <v>976</v>
      </c>
    </row>
    <row r="7" spans="1:23" x14ac:dyDescent="0.25">
      <c r="A7" s="42" t="s">
        <v>43</v>
      </c>
      <c r="H7" s="42" t="s">
        <v>24</v>
      </c>
      <c r="K7" s="42" t="s">
        <v>19</v>
      </c>
      <c r="L7" s="42" t="s">
        <v>212</v>
      </c>
      <c r="M7" s="42" t="s">
        <v>202</v>
      </c>
      <c r="N7" s="42" t="s">
        <v>213</v>
      </c>
      <c r="O7" s="169" t="s">
        <v>214</v>
      </c>
      <c r="U7" s="169" t="s">
        <v>977</v>
      </c>
    </row>
    <row r="8" spans="1:23" ht="45" x14ac:dyDescent="0.25">
      <c r="H8" s="42" t="s">
        <v>20</v>
      </c>
      <c r="K8" s="42" t="s">
        <v>21</v>
      </c>
      <c r="L8" s="42" t="s">
        <v>227</v>
      </c>
      <c r="M8" s="42" t="s">
        <v>202</v>
      </c>
      <c r="N8" s="42" t="s">
        <v>228</v>
      </c>
      <c r="O8" s="169" t="s">
        <v>179</v>
      </c>
      <c r="U8" s="169" t="s">
        <v>978</v>
      </c>
    </row>
    <row r="9" spans="1:23" x14ac:dyDescent="0.25">
      <c r="H9" s="42" t="s">
        <v>22</v>
      </c>
      <c r="K9" s="42" t="s">
        <v>22</v>
      </c>
      <c r="L9" s="42" t="s">
        <v>335</v>
      </c>
      <c r="M9" s="42" t="s">
        <v>202</v>
      </c>
      <c r="N9" s="42" t="s">
        <v>336</v>
      </c>
      <c r="O9" s="169" t="s">
        <v>120</v>
      </c>
      <c r="U9" s="169" t="s">
        <v>979</v>
      </c>
    </row>
    <row r="10" spans="1:23" ht="30" x14ac:dyDescent="0.25">
      <c r="K10" s="42" t="s">
        <v>24</v>
      </c>
      <c r="L10" s="21" t="s">
        <v>297</v>
      </c>
      <c r="M10" s="42" t="s">
        <v>202</v>
      </c>
      <c r="N10" s="42" t="s">
        <v>298</v>
      </c>
      <c r="O10" s="169" t="s">
        <v>130</v>
      </c>
      <c r="U10" s="169" t="s">
        <v>980</v>
      </c>
    </row>
    <row r="11" spans="1:23" ht="30" x14ac:dyDescent="0.25">
      <c r="K11" s="42" t="s">
        <v>25</v>
      </c>
      <c r="L11" s="21" t="s">
        <v>252</v>
      </c>
      <c r="M11" s="42" t="s">
        <v>202</v>
      </c>
      <c r="N11" s="42" t="s">
        <v>253</v>
      </c>
      <c r="O11" s="169" t="s">
        <v>142</v>
      </c>
      <c r="U11" s="169" t="s">
        <v>981</v>
      </c>
    </row>
    <row r="12" spans="1:23" ht="45" x14ac:dyDescent="0.25">
      <c r="K12" s="42" t="s">
        <v>25</v>
      </c>
      <c r="L12" s="42" t="s">
        <v>255</v>
      </c>
      <c r="M12" s="42" t="s">
        <v>202</v>
      </c>
      <c r="N12" s="42" t="s">
        <v>256</v>
      </c>
      <c r="O12" s="169" t="s">
        <v>138</v>
      </c>
      <c r="U12" s="169" t="s">
        <v>982</v>
      </c>
    </row>
    <row r="13" spans="1:23" ht="30" x14ac:dyDescent="0.25">
      <c r="K13" s="42" t="s">
        <v>25</v>
      </c>
      <c r="L13" s="42" t="s">
        <v>261</v>
      </c>
      <c r="M13" s="42" t="s">
        <v>202</v>
      </c>
      <c r="N13" s="42" t="s">
        <v>262</v>
      </c>
      <c r="O13" s="169" t="s">
        <v>263</v>
      </c>
      <c r="U13" s="169" t="s">
        <v>983</v>
      </c>
    </row>
    <row r="14" spans="1:23" x14ac:dyDescent="0.25">
      <c r="K14" s="42" t="s">
        <v>25</v>
      </c>
      <c r="L14" s="42" t="s">
        <v>266</v>
      </c>
      <c r="M14" s="42" t="s">
        <v>202</v>
      </c>
      <c r="N14" s="42" t="s">
        <v>267</v>
      </c>
      <c r="O14" s="169" t="s">
        <v>268</v>
      </c>
      <c r="U14" s="169" t="s">
        <v>984</v>
      </c>
    </row>
    <row r="15" spans="1:23" ht="30" x14ac:dyDescent="0.25">
      <c r="K15" s="42" t="s">
        <v>25</v>
      </c>
      <c r="L15" s="42" t="s">
        <v>270</v>
      </c>
      <c r="M15" s="42" t="s">
        <v>202</v>
      </c>
      <c r="N15" s="42" t="s">
        <v>271</v>
      </c>
      <c r="O15" s="169" t="s">
        <v>272</v>
      </c>
      <c r="U15" s="169" t="s">
        <v>985</v>
      </c>
    </row>
    <row r="16" spans="1:23" x14ac:dyDescent="0.25">
      <c r="K16" s="42" t="s">
        <v>25</v>
      </c>
      <c r="L16" s="42" t="s">
        <v>275</v>
      </c>
      <c r="M16" s="42" t="s">
        <v>202</v>
      </c>
      <c r="N16" s="42" t="s">
        <v>276</v>
      </c>
      <c r="O16" s="169" t="s">
        <v>278</v>
      </c>
    </row>
    <row r="17" spans="11:15" ht="45" x14ac:dyDescent="0.25">
      <c r="K17" s="42" t="s">
        <v>25</v>
      </c>
      <c r="L17" s="42" t="s">
        <v>986</v>
      </c>
      <c r="M17" s="21" t="s">
        <v>202</v>
      </c>
      <c r="N17" s="42" t="s">
        <v>987</v>
      </c>
      <c r="O17" s="169" t="s">
        <v>988</v>
      </c>
    </row>
    <row r="18" spans="11:15" ht="45" x14ac:dyDescent="0.25">
      <c r="K18" s="42" t="s">
        <v>21</v>
      </c>
      <c r="L18" s="42" t="s">
        <v>236</v>
      </c>
      <c r="M18" s="42" t="s">
        <v>202</v>
      </c>
      <c r="N18" s="42" t="s">
        <v>237</v>
      </c>
      <c r="O18" s="169" t="s">
        <v>238</v>
      </c>
    </row>
    <row r="19" spans="11:15" ht="45" x14ac:dyDescent="0.25">
      <c r="K19" s="42" t="s">
        <v>19</v>
      </c>
      <c r="L19" s="42" t="s">
        <v>217</v>
      </c>
      <c r="M19" s="42" t="s">
        <v>202</v>
      </c>
      <c r="N19" s="42" t="s">
        <v>218</v>
      </c>
      <c r="O19" s="169" t="s">
        <v>989</v>
      </c>
    </row>
    <row r="20" spans="11:15" ht="45" x14ac:dyDescent="0.25">
      <c r="K20" s="42" t="s">
        <v>25</v>
      </c>
      <c r="L20" s="21" t="s">
        <v>217</v>
      </c>
      <c r="M20" s="42" t="s">
        <v>202</v>
      </c>
      <c r="N20" s="42" t="s">
        <v>218</v>
      </c>
      <c r="O20" s="169" t="s">
        <v>990</v>
      </c>
    </row>
    <row r="21" spans="11:15" x14ac:dyDescent="0.25">
      <c r="K21" s="42" t="s">
        <v>20</v>
      </c>
      <c r="L21" s="42" t="s">
        <v>318</v>
      </c>
      <c r="M21" s="42" t="s">
        <v>202</v>
      </c>
      <c r="N21" s="42" t="s">
        <v>319</v>
      </c>
      <c r="O21" s="169" t="s">
        <v>149</v>
      </c>
    </row>
    <row r="22" spans="11:15" x14ac:dyDescent="0.25">
      <c r="K22" s="42" t="s">
        <v>21</v>
      </c>
      <c r="L22" s="42" t="s">
        <v>240</v>
      </c>
      <c r="M22" s="42" t="s">
        <v>202</v>
      </c>
      <c r="N22" s="42" t="s">
        <v>241</v>
      </c>
      <c r="O22" s="169" t="s">
        <v>991</v>
      </c>
    </row>
    <row r="23" spans="11:15" ht="30" x14ac:dyDescent="0.25">
      <c r="K23" s="42" t="s">
        <v>20</v>
      </c>
      <c r="L23" s="42" t="s">
        <v>240</v>
      </c>
      <c r="M23" s="42" t="s">
        <v>202</v>
      </c>
      <c r="N23" s="42" t="s">
        <v>241</v>
      </c>
      <c r="O23" s="169" t="s">
        <v>992</v>
      </c>
    </row>
    <row r="24" spans="11:15" ht="30" x14ac:dyDescent="0.25">
      <c r="K24" s="21" t="s">
        <v>22</v>
      </c>
      <c r="L24" s="173" t="s">
        <v>240</v>
      </c>
      <c r="M24" s="21" t="s">
        <v>202</v>
      </c>
      <c r="N24" s="21" t="s">
        <v>241</v>
      </c>
      <c r="O24" s="169" t="s">
        <v>993</v>
      </c>
    </row>
    <row r="25" spans="11:15" x14ac:dyDescent="0.25">
      <c r="K25" s="42" t="s">
        <v>20</v>
      </c>
      <c r="L25" s="42" t="s">
        <v>327</v>
      </c>
      <c r="M25" s="42" t="s">
        <v>202</v>
      </c>
      <c r="N25" s="42" t="s">
        <v>328</v>
      </c>
      <c r="O25" s="169" t="s">
        <v>156</v>
      </c>
    </row>
    <row r="26" spans="11:15" ht="60" x14ac:dyDescent="0.25">
      <c r="K26" s="42" t="s">
        <v>21</v>
      </c>
      <c r="L26" s="174" t="s">
        <v>245</v>
      </c>
      <c r="M26" s="42" t="s">
        <v>202</v>
      </c>
      <c r="N26" s="42" t="s">
        <v>246</v>
      </c>
      <c r="O26" s="169" t="s">
        <v>994</v>
      </c>
    </row>
    <row r="27" spans="11:15" ht="60" x14ac:dyDescent="0.25">
      <c r="K27" s="42" t="s">
        <v>25</v>
      </c>
      <c r="L27" s="174" t="s">
        <v>245</v>
      </c>
      <c r="M27" s="42" t="s">
        <v>202</v>
      </c>
      <c r="N27" s="42" t="s">
        <v>246</v>
      </c>
      <c r="O27" s="169" t="s">
        <v>995</v>
      </c>
    </row>
    <row r="28" spans="11:15" ht="60" x14ac:dyDescent="0.25">
      <c r="K28" s="42" t="s">
        <v>20</v>
      </c>
      <c r="L28" s="174" t="s">
        <v>245</v>
      </c>
      <c r="M28" s="42" t="s">
        <v>202</v>
      </c>
      <c r="N28" s="42" t="s">
        <v>246</v>
      </c>
      <c r="O28" s="169" t="s">
        <v>996</v>
      </c>
    </row>
    <row r="29" spans="11:15" ht="60" x14ac:dyDescent="0.25">
      <c r="K29" s="42" t="s">
        <v>22</v>
      </c>
      <c r="L29" s="174" t="s">
        <v>245</v>
      </c>
      <c r="M29" s="21" t="s">
        <v>202</v>
      </c>
      <c r="N29" s="21" t="s">
        <v>246</v>
      </c>
      <c r="O29" s="169" t="s">
        <v>997</v>
      </c>
    </row>
    <row r="30" spans="11:15" ht="30" x14ac:dyDescent="0.25">
      <c r="K30" s="42" t="s">
        <v>21</v>
      </c>
      <c r="L30" s="175" t="s">
        <v>249</v>
      </c>
      <c r="M30" s="42" t="s">
        <v>202</v>
      </c>
      <c r="N30" s="42" t="s">
        <v>250</v>
      </c>
      <c r="O30" s="169" t="s">
        <v>998</v>
      </c>
    </row>
    <row r="31" spans="11:15" ht="30" x14ac:dyDescent="0.25">
      <c r="K31" s="42" t="s">
        <v>24</v>
      </c>
      <c r="L31" s="175" t="s">
        <v>249</v>
      </c>
      <c r="M31" s="42" t="s">
        <v>202</v>
      </c>
      <c r="N31" s="42" t="s">
        <v>250</v>
      </c>
      <c r="O31" s="169" t="s">
        <v>131</v>
      </c>
    </row>
    <row r="32" spans="11:15" ht="30" x14ac:dyDescent="0.25">
      <c r="K32" s="42" t="s">
        <v>25</v>
      </c>
      <c r="L32" s="42" t="s">
        <v>283</v>
      </c>
      <c r="M32" s="42" t="s">
        <v>283</v>
      </c>
      <c r="O32" s="169" t="s">
        <v>999</v>
      </c>
    </row>
    <row r="33" spans="11:15" ht="30" x14ac:dyDescent="0.25">
      <c r="K33" s="42" t="s">
        <v>24</v>
      </c>
      <c r="L33" s="21" t="s">
        <v>283</v>
      </c>
      <c r="M33" s="42" t="s">
        <v>283</v>
      </c>
      <c r="O33" s="169" t="s">
        <v>1000</v>
      </c>
    </row>
    <row r="34" spans="11:15" ht="45" x14ac:dyDescent="0.25">
      <c r="K34" s="42" t="s">
        <v>25</v>
      </c>
      <c r="L34" s="42" t="s">
        <v>203</v>
      </c>
      <c r="M34" s="42" t="s">
        <v>203</v>
      </c>
      <c r="O34" s="169" t="s">
        <v>286</v>
      </c>
    </row>
    <row r="35" spans="11:15" x14ac:dyDescent="0.25">
      <c r="L35" s="35"/>
      <c r="M35" s="29"/>
      <c r="N35" s="29"/>
      <c r="O35" s="48"/>
    </row>
  </sheetData>
  <autoFilter ref="K2:O34" xr:uid="{00000000-0009-0000-0000-000005000000}"/>
  <pageMargins left="0.7" right="0.7"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Versionshistorie</vt:lpstr>
      <vt:lpstr>VT Beschreibung</vt:lpstr>
      <vt:lpstr>Risiken und Maßnahmen</vt:lpstr>
      <vt:lpstr>Maßnahmenkataloge</vt:lpstr>
      <vt:lpstr>Anhang1_Schutzbedarf-EW-Risiko</vt:lpstr>
      <vt:lpstr>Anhang2_Dropdown</vt:lpstr>
      <vt:lpstr>Versionshistorie!_ftn1</vt:lpstr>
      <vt:lpstr>Versionshistorie!_ftnref1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öPG KDM</dc:creator>
  <dc:description/>
  <cp:lastModifiedBy>öPG KDM</cp:lastModifiedBy>
  <cp:revision>1</cp:revision>
  <cp:lastPrinted>2023-02-27T08:01:28Z</cp:lastPrinted>
  <dcterms:created xsi:type="dcterms:W3CDTF">2022-09-01T14:49:22Z</dcterms:created>
  <dcterms:modified xsi:type="dcterms:W3CDTF">2023-02-27T08:16:41Z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